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9" documentId="13_ncr:1_{B61146B3-21C2-4AE4-9D1E-B692F018D106}" xr6:coauthVersionLast="47" xr6:coauthVersionMax="47" xr10:uidLastSave="{807EDE0D-B93E-4C10-A8E7-267F3F656952}"/>
  <bookViews>
    <workbookView xWindow="-108" yWindow="-108" windowWidth="23256" windowHeight="12576" xr2:uid="{00000000-000D-0000-FFFF-FFFF00000000}"/>
  </bookViews>
  <sheets>
    <sheet name="申込様式" sheetId="1" r:id="rId1"/>
  </sheets>
  <definedNames>
    <definedName name="_xlnm.Print_Area" localSheetId="0">申込様式!$A$1:$G$40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C29" i="1"/>
  <c r="H12" i="1"/>
  <c r="H14" i="1"/>
  <c r="H15" i="1"/>
  <c r="H16" i="1"/>
  <c r="H17" i="1"/>
  <c r="H13" i="1"/>
  <c r="C30" i="1"/>
  <c r="E30" i="1" s="1"/>
  <c r="F26" i="1"/>
  <c r="F25" i="1"/>
  <c r="F24" i="1"/>
  <c r="F23" i="1"/>
  <c r="F22" i="1"/>
  <c r="F14" i="1"/>
  <c r="F15" i="1"/>
  <c r="F16" i="1"/>
  <c r="F17" i="1"/>
  <c r="F12" i="1"/>
  <c r="F13" i="1"/>
  <c r="E29" i="1" l="1"/>
  <c r="E3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12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 xml:space="preserve">西暦で入力してください。
●●●●／△△／◇◇
の形式で入力すると年齢が自動計算されます。（大会当日）
</t>
        </r>
      </text>
    </comment>
    <comment ref="E22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西暦で入力してください。
●●●●／△△／◇◇
の形式で入力すると年齢が自動計算されます。（大会当日）
</t>
        </r>
      </text>
    </comment>
  </commentList>
</comments>
</file>

<file path=xl/sharedStrings.xml><?xml version="1.0" encoding="utf-8"?>
<sst xmlns="http://schemas.openxmlformats.org/spreadsheetml/2006/main" count="48" uniqueCount="38">
  <si>
    <t>申込代表者　：　</t>
    <rPh sb="0" eb="2">
      <t>モウシコミ</t>
    </rPh>
    <rPh sb="2" eb="5">
      <t>ダイヒョウシャ</t>
    </rPh>
    <phoneticPr fontId="2"/>
  </si>
  <si>
    <t>電話番号　：</t>
    <rPh sb="0" eb="2">
      <t>デンワ</t>
    </rPh>
    <rPh sb="2" eb="4">
      <t>バンゴウ</t>
    </rPh>
    <phoneticPr fontId="2"/>
  </si>
  <si>
    <t>または携帯番号　：</t>
    <rPh sb="3" eb="5">
      <t>ケイタイ</t>
    </rPh>
    <rPh sb="5" eb="7">
      <t>バンゴウ</t>
    </rPh>
    <phoneticPr fontId="2"/>
  </si>
  <si>
    <t>メールアドレス　：</t>
    <phoneticPr fontId="2"/>
  </si>
  <si>
    <t>【ダッシュ王選手権】</t>
    <rPh sb="5" eb="6">
      <t>オウ</t>
    </rPh>
    <rPh sb="6" eb="9">
      <t>センシュケン</t>
    </rPh>
    <phoneticPr fontId="2"/>
  </si>
  <si>
    <t>氏名</t>
    <rPh sb="0" eb="2">
      <t>シメイ</t>
    </rPh>
    <phoneticPr fontId="2"/>
  </si>
  <si>
    <t>氏名（カナ）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</si>
  <si>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</si>
  <si>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</si>
  <si>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例</t>
    <rPh sb="0" eb="1">
      <t>レイ</t>
    </rPh>
    <phoneticPr fontId="2"/>
  </si>
  <si>
    <t>雲南　陸人</t>
    <rPh sb="0" eb="2">
      <t>ウンナン</t>
    </rPh>
    <rPh sb="3" eb="4">
      <t>リク</t>
    </rPh>
    <rPh sb="4" eb="5">
      <t>ヒト</t>
    </rPh>
    <phoneticPr fontId="2"/>
  </si>
  <si>
    <t>ウンナン　リクト</t>
    <phoneticPr fontId="2"/>
  </si>
  <si>
    <t>伴走</t>
    <rPh sb="0" eb="2">
      <t>バンソウ</t>
    </rPh>
    <phoneticPr fontId="2"/>
  </si>
  <si>
    <t>○</t>
    <phoneticPr fontId="2"/>
  </si>
  <si>
    <t>【リレー王選手権】</t>
    <rPh sb="4" eb="5">
      <t>オウ</t>
    </rPh>
    <rPh sb="5" eb="8">
      <t>センシュケン</t>
    </rPh>
    <phoneticPr fontId="2"/>
  </si>
  <si>
    <t>１走</t>
    <rPh sb="1" eb="2">
      <t>ハシ</t>
    </rPh>
    <phoneticPr fontId="2"/>
  </si>
  <si>
    <t>２走</t>
    <rPh sb="1" eb="2">
      <t>ソウ</t>
    </rPh>
    <phoneticPr fontId="2"/>
  </si>
  <si>
    <t>３走</t>
    <rPh sb="1" eb="2">
      <t>ソウ</t>
    </rPh>
    <phoneticPr fontId="2"/>
  </si>
  <si>
    <t>４走</t>
    <rPh sb="1" eb="2">
      <t>ソウ</t>
    </rPh>
    <phoneticPr fontId="2"/>
  </si>
  <si>
    <t>○注意事項</t>
    <rPh sb="1" eb="3">
      <t>チュウイ</t>
    </rPh>
    <rPh sb="3" eb="5">
      <t>ジコウ</t>
    </rPh>
    <phoneticPr fontId="2"/>
  </si>
  <si>
    <t>・参加料は当日の会場受付で支払うこと。</t>
    <rPh sb="1" eb="4">
      <t>サンカリョウ</t>
    </rPh>
    <rPh sb="5" eb="7">
      <t>トウジツ</t>
    </rPh>
    <rPh sb="8" eb="10">
      <t>カイジョウ</t>
    </rPh>
    <rPh sb="10" eb="12">
      <t>ウケツケ</t>
    </rPh>
    <rPh sb="13" eb="15">
      <t>シハラ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</si>
  <si>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</si>
  <si>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</si>
  <si>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</si>
  <si>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この色のセルにデータを入れてください</t>
    <rPh sb="2" eb="3">
      <t>イロ</t>
    </rPh>
    <rPh sb="11" eb="12">
      <t>イ</t>
    </rPh>
    <phoneticPr fontId="2"/>
  </si>
  <si>
    <t>ymku0830@gmail.com</t>
    <phoneticPr fontId="2"/>
  </si>
  <si>
    <t>申込先ﾒｰﾙｱﾄﾞﾚｽ　：　</t>
    <rPh sb="0" eb="2">
      <t>モウシコミ</t>
    </rPh>
    <rPh sb="2" eb="3">
      <t>サキ</t>
    </rPh>
    <phoneticPr fontId="2"/>
  </si>
  <si>
    <t>未就学児</t>
    <rPh sb="0" eb="3">
      <t>ミシュウガク</t>
    </rPh>
    <rPh sb="3" eb="4">
      <t>ジ</t>
    </rPh>
    <phoneticPr fontId="2"/>
  </si>
  <si>
    <t>うち、未就学児</t>
    <rPh sb="3" eb="7">
      <t>ミシュウガクジ</t>
    </rPh>
    <phoneticPr fontId="2"/>
  </si>
  <si>
    <t>2024年度小学１年生</t>
    <rPh sb="4" eb="6">
      <t>ネンド</t>
    </rPh>
    <rPh sb="6" eb="8">
      <t>ショウガク</t>
    </rPh>
    <rPh sb="9" eb="11">
      <t>ネンセイ</t>
    </rPh>
    <phoneticPr fontId="2"/>
  </si>
  <si>
    <t>・この様式をメールに添付し、申込先ﾒｰﾙｱﾄﾞﾚｽに申し込むこと。</t>
    <rPh sb="3" eb="5">
      <t>ヨウシキ</t>
    </rPh>
    <rPh sb="10" eb="12">
      <t>テンプ</t>
    </rPh>
    <rPh sb="26" eb="27">
      <t>モウ</t>
    </rPh>
    <rPh sb="28" eb="29">
      <t>コ</t>
    </rPh>
    <phoneticPr fontId="2"/>
  </si>
  <si>
    <t>【ダッシュ王選手権】　１００円／名　※未就学児は無料</t>
    <rPh sb="5" eb="6">
      <t>オウ</t>
    </rPh>
    <rPh sb="6" eb="9">
      <t>センシュケン</t>
    </rPh>
    <rPh sb="14" eb="15">
      <t>エン</t>
    </rPh>
    <rPh sb="16" eb="17">
      <t>メイ</t>
    </rPh>
    <rPh sb="19" eb="23">
      <t>ミシュウガクジ</t>
    </rPh>
    <rPh sb="24" eb="26">
      <t>ムリョウ</t>
    </rPh>
    <phoneticPr fontId="2"/>
  </si>
  <si>
    <t>【リレー王選手権】　５００円／チーム　※家族や職場等どのような組み合わせでも可</t>
    <rPh sb="4" eb="5">
      <t>オウ</t>
    </rPh>
    <rPh sb="5" eb="8">
      <t>センシュケン</t>
    </rPh>
    <rPh sb="13" eb="14">
      <t>エン</t>
    </rPh>
    <rPh sb="20" eb="22">
      <t>カゾク</t>
    </rPh>
    <rPh sb="23" eb="25">
      <t>ショクバ</t>
    </rPh>
    <rPh sb="25" eb="26">
      <t>トウ</t>
    </rPh>
    <rPh sb="31" eb="32">
      <t>ク</t>
    </rPh>
    <rPh sb="33" eb="34">
      <t>ア</t>
    </rPh>
    <rPh sb="38" eb="39">
      <t>カ</t>
    </rPh>
    <phoneticPr fontId="2"/>
  </si>
  <si>
    <t>チーム名</t>
    <rPh sb="3" eb="4">
      <t>メイ</t>
    </rPh>
    <phoneticPr fontId="2"/>
  </si>
  <si>
    <t>ダッシュ王選手権・リレー王選手権ｉｎうんなん２０２５　申込書</t>
    <rPh sb="4" eb="5">
      <t>オウ</t>
    </rPh>
    <rPh sb="5" eb="8">
      <t>センシュケン</t>
    </rPh>
    <rPh sb="12" eb="13">
      <t>オウ</t>
    </rPh>
    <rPh sb="13" eb="16">
      <t>センシュケン</t>
    </rPh>
    <rPh sb="27" eb="30">
      <t>モウシコミショ</t>
    </rPh>
    <phoneticPr fontId="2"/>
  </si>
  <si>
    <r>
      <t>・申込締切は</t>
    </r>
    <r>
      <rPr>
        <b/>
        <u/>
        <sz val="11"/>
        <color theme="1"/>
        <rFont val="BIZ UDPゴシック"/>
        <family val="3"/>
        <charset val="128"/>
      </rPr>
      <t>2025年9月12日（金）　午後5時</t>
    </r>
    <r>
      <rPr>
        <sz val="11"/>
        <color theme="1"/>
        <rFont val="BIZ UDPゴシック"/>
        <family val="3"/>
        <charset val="128"/>
      </rPr>
      <t>。ただし定員に達した時点で締め切る。</t>
    </r>
    <rPh sb="1" eb="3">
      <t>モウシコミ</t>
    </rPh>
    <rPh sb="3" eb="5">
      <t>シメキリ</t>
    </rPh>
    <rPh sb="10" eb="11">
      <t>ネン</t>
    </rPh>
    <rPh sb="12" eb="13">
      <t>ガツ</t>
    </rPh>
    <rPh sb="15" eb="16">
      <t>ニチ</t>
    </rPh>
    <rPh sb="17" eb="18">
      <t>キン</t>
    </rPh>
    <rPh sb="20" eb="22">
      <t>ゴゴ</t>
    </rPh>
    <rPh sb="23" eb="24">
      <t>ジ</t>
    </rPh>
    <rPh sb="28" eb="30">
      <t>テイイン</t>
    </rPh>
    <rPh sb="31" eb="32">
      <t>タッ</t>
    </rPh>
    <rPh sb="34" eb="36">
      <t>ジテン</t>
    </rPh>
    <rPh sb="37" eb="38">
      <t>シ</t>
    </rPh>
    <rPh sb="39" eb="40">
      <t>キ</t>
    </rPh>
    <phoneticPr fontId="2"/>
  </si>
  <si>
    <t xml:space="preserve">「ダッシュ王選手権・リレー王選手権inうんなん2025」に関する問合せ先
雲南市陸上競技協会
事務局　：　小田川博志
ＴＥＬ　：　090-3374-0158
</t>
    <rPh sb="56" eb="58">
      <t>ヒロシ</t>
    </rPh>
    <phoneticPr fontId="2"/>
  </si>
  <si>
    <t>・『ダッシュ王選手権・リレー王選手権ｉｎうんなん２０２５開催要項』をよく読み申し込むこと。</t>
    <rPh sb="6" eb="7">
      <t>オウ</t>
    </rPh>
    <rPh sb="7" eb="10">
      <t>センシュケン</t>
    </rPh>
    <rPh sb="14" eb="15">
      <t>オウ</t>
    </rPh>
    <rPh sb="15" eb="18">
      <t>センシュケン</t>
    </rPh>
    <rPh sb="28" eb="30">
      <t>カイサイ</t>
    </rPh>
    <rPh sb="30" eb="32">
      <t>ヨウコウ</t>
    </rPh>
    <rPh sb="36" eb="37">
      <t>ヨ</t>
    </rPh>
    <rPh sb="38" eb="39">
      <t>モウ</t>
    </rPh>
    <rPh sb="40" eb="41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</si>
</sst>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才&quot;"/>
  </numFmts>
  <fonts count="1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u/>
      <sz val="11"/>
      <color theme="1"/>
      <name val="BIZ UDPゴシック"/>
      <family val="3"/>
      <charset val="128"/>
    </font>
    <font>
      <u/>
      <sz val="14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/>
    <xf numFmtId="0" fontId="3" fillId="0" borderId="0" xfId="0" applyFont="1"/>
    <xf numFmtId="0" fontId="3" fillId="0" borderId="3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38" fontId="3" fillId="0" borderId="12" xfId="1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38" fontId="3" fillId="0" borderId="14" xfId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14" fontId="3" fillId="0" borderId="2" xfId="0" applyNumberFormat="1" applyFont="1" applyBorder="1"/>
    <xf numFmtId="14" fontId="3" fillId="2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4" fontId="3" fillId="0" borderId="19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4" fontId="3" fillId="2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4" fontId="3" fillId="2" borderId="10" xfId="0" applyNumberFormat="1" applyFont="1" applyFill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0" borderId="17" xfId="0" applyFont="1" applyBorder="1"/>
    <xf numFmtId="0" fontId="3" fillId="0" borderId="1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2" borderId="24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5"/>
  <sheetViews>
    <sheetView tabSelected="1" view="pageBreakPreview" zoomScaleNormal="100" zoomScaleSheetLayoutView="100" workbookViewId="0">
      <selection activeCell="D13" sqref="D13"/>
    </sheetView>
  </sheetViews>
  <sheetFormatPr defaultColWidth="9" defaultRowHeight="12.6"/>
  <cols>
    <col min="1" max="1" width="9" style="1"/>
    <col min="2" max="2" width="19.5" style="1" customWidth="1"/>
    <col min="3" max="6" width="18.59765625" style="1" customWidth="1"/>
    <col min="7" max="7" width="9" style="1"/>
    <col min="8" max="9" width="11.8984375" style="1" hidden="1" customWidth="1"/>
    <col min="10" max="16384" width="9" style="1"/>
  </cols>
  <sheetData>
    <row r="1" spans="2:9" ht="21">
      <c r="B1" s="43" t="s">
        <v>34</v>
      </c>
      <c r="C1" s="43"/>
      <c r="D1" s="43"/>
      <c r="E1" s="43"/>
      <c r="F1" s="43"/>
      <c r="G1" s="43"/>
    </row>
    <row r="2" spans="2:9" ht="13.2" thickBot="1"/>
    <row r="3" spans="2:9" ht="19.5" customHeight="1" thickBot="1">
      <c r="D3" s="44" t="s">
        <v>24</v>
      </c>
      <c r="E3" s="45"/>
    </row>
    <row r="4" spans="2:9" ht="13.2" thickBot="1"/>
    <row r="5" spans="2:9" ht="30" customHeight="1">
      <c r="B5" s="2" t="s">
        <v>0</v>
      </c>
      <c r="C5" s="51"/>
      <c r="D5" s="51"/>
      <c r="E5" s="52"/>
    </row>
    <row r="6" spans="2:9" ht="30" customHeight="1">
      <c r="B6" s="3" t="s">
        <v>1</v>
      </c>
      <c r="C6" s="53"/>
      <c r="D6" s="53"/>
      <c r="E6" s="54"/>
    </row>
    <row r="7" spans="2:9" ht="30" customHeight="1">
      <c r="B7" s="3" t="s">
        <v>2</v>
      </c>
      <c r="C7" s="53"/>
      <c r="D7" s="53"/>
      <c r="E7" s="54"/>
    </row>
    <row r="8" spans="2:9" ht="30" customHeight="1" thickBot="1">
      <c r="B8" s="4" t="s">
        <v>3</v>
      </c>
      <c r="C8" s="55"/>
      <c r="D8" s="55"/>
      <c r="E8" s="56"/>
    </row>
    <row r="10" spans="2:9" ht="24.9" customHeight="1" thickBot="1">
      <c r="B10" s="6" t="s">
        <v>31</v>
      </c>
      <c r="I10" s="1" t="s">
        <v>29</v>
      </c>
    </row>
    <row r="11" spans="2:9" ht="30" customHeight="1" thickBot="1">
      <c r="B11" s="5"/>
      <c r="C11" s="5" t="s">
        <v>5</v>
      </c>
      <c r="D11" s="5" t="s">
        <v>6</v>
      </c>
      <c r="E11" s="5" t="s">
        <v>7</v>
      </c>
      <c r="F11" s="5" t="s">
        <v>8</v>
      </c>
      <c r="G11" s="5" t="s">
        <v>12</v>
      </c>
      <c r="H11" s="1" t="s">
        <v>27</v>
      </c>
      <c r="I11" s="19">
        <v>43192</v>
      </c>
    </row>
    <row r="12" spans="2:9" ht="30" customHeight="1" thickBot="1">
      <c r="B12" s="23" t="s">
        <v>9</v>
      </c>
      <c r="C12" s="23" t="s">
        <v>10</v>
      </c>
      <c r="D12" s="23" t="s">
        <v>11</v>
      </c>
      <c r="E12" s="24">
        <v>43365</v>
      </c>
      <c r="F12" s="21">
        <f>IF(E12="","",(DATEDIF(E12,45557,"y")))</f>
        <v>6</v>
      </c>
      <c r="G12" s="23" t="s">
        <v>13</v>
      </c>
      <c r="H12" s="1" t="str">
        <f>IF(C12="","",IF(E12&gt;=$I$11,"未就学児",""))</f>
        <v>未就学児</v>
      </c>
    </row>
    <row r="13" spans="2:9" ht="30" customHeight="1">
      <c r="B13" s="25">
        <v>1</v>
      </c>
      <c r="C13" s="26"/>
      <c r="D13" s="26"/>
      <c r="E13" s="27"/>
      <c r="F13" s="33" t="str">
        <f>IF(E13="","",(DATEDIF(E13,45557,"y")))</f>
        <v/>
      </c>
      <c r="G13" s="34"/>
      <c r="H13" s="1" t="str">
        <f>IF(C13="","",IF(E13&gt;=$I$11,"未就学児",""))</f>
        <v/>
      </c>
    </row>
    <row r="14" spans="2:9" ht="30" customHeight="1">
      <c r="B14" s="28">
        <v>2</v>
      </c>
      <c r="C14" s="17"/>
      <c r="D14" s="17"/>
      <c r="E14" s="29"/>
      <c r="F14" s="33" t="str">
        <f t="shared" ref="F14:F17" si="0">IF(E14="","",(DATEDIF(E14,45557,"y")))</f>
        <v/>
      </c>
      <c r="G14" s="35"/>
      <c r="H14" s="1" t="str">
        <f t="shared" ref="H14:H17" si="1">IF(C14="","",IF(E14&gt;=$I$11,"未就学児",""))</f>
        <v/>
      </c>
    </row>
    <row r="15" spans="2:9" ht="30" customHeight="1">
      <c r="B15" s="28">
        <v>3</v>
      </c>
      <c r="C15" s="20"/>
      <c r="D15" s="17"/>
      <c r="E15" s="29"/>
      <c r="F15" s="33" t="str">
        <f t="shared" si="0"/>
        <v/>
      </c>
      <c r="G15" s="35"/>
      <c r="H15" s="1" t="str">
        <f t="shared" si="1"/>
        <v/>
      </c>
    </row>
    <row r="16" spans="2:9" ht="30" customHeight="1">
      <c r="B16" s="28">
        <v>4</v>
      </c>
      <c r="C16" s="17"/>
      <c r="D16" s="17"/>
      <c r="E16" s="29"/>
      <c r="F16" s="33" t="str">
        <f t="shared" si="0"/>
        <v/>
      </c>
      <c r="G16" s="35"/>
      <c r="H16" s="1" t="str">
        <f t="shared" si="1"/>
        <v/>
      </c>
    </row>
    <row r="17" spans="2:8" ht="30" customHeight="1" thickBot="1">
      <c r="B17" s="30">
        <v>5</v>
      </c>
      <c r="C17" s="31"/>
      <c r="D17" s="31"/>
      <c r="E17" s="32"/>
      <c r="F17" s="33" t="str">
        <f t="shared" si="0"/>
        <v/>
      </c>
      <c r="G17" s="36"/>
      <c r="H17" s="1" t="str">
        <f t="shared" si="1"/>
        <v/>
      </c>
    </row>
    <row r="19" spans="2:8" ht="24.9" customHeight="1" thickBot="1">
      <c r="B19" s="6" t="s">
        <v>32</v>
      </c>
    </row>
    <row r="20" spans="2:8" ht="30" customHeight="1" thickBot="1">
      <c r="B20" s="39" t="s">
        <v>33</v>
      </c>
      <c r="C20" s="48"/>
      <c r="D20" s="49"/>
      <c r="E20" s="50"/>
      <c r="F20" s="37"/>
    </row>
    <row r="21" spans="2:8" ht="30" customHeight="1">
      <c r="B21" s="38"/>
      <c r="C21" s="38" t="s">
        <v>5</v>
      </c>
      <c r="D21" s="38" t="s">
        <v>6</v>
      </c>
      <c r="E21" s="38" t="s">
        <v>7</v>
      </c>
      <c r="F21" s="5" t="s">
        <v>8</v>
      </c>
    </row>
    <row r="22" spans="2:8" ht="30" customHeight="1" thickBot="1">
      <c r="B22" s="23" t="s">
        <v>9</v>
      </c>
      <c r="C22" s="23" t="s">
        <v>10</v>
      </c>
      <c r="D22" s="23" t="s">
        <v>11</v>
      </c>
      <c r="E22" s="24">
        <v>41904</v>
      </c>
      <c r="F22" s="21">
        <f>IF(E22="","",(DATEDIF(E22,45557,"y")))</f>
        <v>10</v>
      </c>
    </row>
    <row r="23" spans="2:8" ht="30" customHeight="1">
      <c r="B23" s="25" t="s">
        <v>15</v>
      </c>
      <c r="C23" s="26"/>
      <c r="D23" s="26"/>
      <c r="E23" s="40"/>
      <c r="F23" s="22" t="str">
        <f>IF(E23="","",(DATEDIF(E23,45557,"y")))</f>
        <v/>
      </c>
    </row>
    <row r="24" spans="2:8" ht="30" customHeight="1">
      <c r="B24" s="28" t="s">
        <v>16</v>
      </c>
      <c r="C24" s="17"/>
      <c r="D24" s="17"/>
      <c r="E24" s="41"/>
      <c r="F24" s="22" t="str">
        <f t="shared" ref="F24:F26" si="2">IF(E24="","",(DATEDIF(E24,45557,"y")))</f>
        <v/>
      </c>
    </row>
    <row r="25" spans="2:8" ht="30" customHeight="1">
      <c r="B25" s="28" t="s">
        <v>17</v>
      </c>
      <c r="C25" s="17"/>
      <c r="D25" s="17"/>
      <c r="E25" s="41"/>
      <c r="F25" s="22" t="str">
        <f t="shared" si="2"/>
        <v/>
      </c>
    </row>
    <row r="26" spans="2:8" ht="30" customHeight="1" thickBot="1">
      <c r="B26" s="30" t="s">
        <v>18</v>
      </c>
      <c r="C26" s="31"/>
      <c r="D26" s="31"/>
      <c r="E26" s="42"/>
      <c r="F26" s="22" t="str">
        <f t="shared" si="2"/>
        <v/>
      </c>
    </row>
    <row r="27" spans="2:8" ht="30" customHeight="1">
      <c r="B27" s="8"/>
      <c r="C27" s="8"/>
      <c r="D27" s="8"/>
      <c r="E27" s="9"/>
      <c r="F27" s="10"/>
    </row>
    <row r="28" spans="2:8" ht="30" customHeight="1">
      <c r="B28" s="8" t="s">
        <v>4</v>
      </c>
      <c r="C28" s="8">
        <f>COUNTA(E13:E17)</f>
        <v>0</v>
      </c>
      <c r="D28" s="8" t="s">
        <v>21</v>
      </c>
    </row>
    <row r="29" spans="2:8" ht="30" customHeight="1" thickBot="1">
      <c r="B29" s="12" t="s">
        <v>28</v>
      </c>
      <c r="C29" s="12">
        <f>IF(COUNTA(C13:C17)=0,0,COUNTIF(H13:H17,"未就学児"))</f>
        <v>0</v>
      </c>
      <c r="D29" s="12" t="s">
        <v>21</v>
      </c>
      <c r="E29" s="13">
        <f>(C28-C29)*100</f>
        <v>0</v>
      </c>
      <c r="F29" s="15" t="s">
        <v>22</v>
      </c>
    </row>
    <row r="30" spans="2:8" ht="30" customHeight="1" thickBot="1">
      <c r="B30" s="14" t="s">
        <v>14</v>
      </c>
      <c r="C30" s="14" t="str">
        <f>IF(C23="","","○")</f>
        <v/>
      </c>
      <c r="D30" s="14"/>
      <c r="E30" s="11">
        <f>IF(C30="",0,500)</f>
        <v>0</v>
      </c>
      <c r="F30" s="16" t="s">
        <v>22</v>
      </c>
    </row>
    <row r="31" spans="2:8" ht="30" customHeight="1" thickBot="1">
      <c r="B31" s="8"/>
      <c r="C31" s="8"/>
      <c r="D31" s="12" t="s">
        <v>23</v>
      </c>
      <c r="E31" s="13">
        <f>E29+E30</f>
        <v>0</v>
      </c>
      <c r="F31" s="15" t="s">
        <v>22</v>
      </c>
    </row>
    <row r="33" spans="2:6">
      <c r="B33" s="7" t="s">
        <v>19</v>
      </c>
    </row>
    <row r="34" spans="2:6" ht="15" customHeight="1">
      <c r="C34" s="1" t="s">
        <v>37</v>
      </c>
    </row>
    <row r="35" spans="2:6" ht="15" customHeight="1">
      <c r="C35" s="1" t="s">
        <v>30</v>
      </c>
    </row>
    <row r="36" spans="2:6" ht="15" customHeight="1">
      <c r="C36" s="1" t="s">
        <v>35</v>
      </c>
    </row>
    <row r="37" spans="2:6" ht="15" customHeight="1">
      <c r="C37" s="1" t="s">
        <v>20</v>
      </c>
    </row>
    <row r="38" spans="2:6" ht="15" customHeight="1"/>
    <row r="39" spans="2:6" ht="74.25" customHeight="1">
      <c r="C39" s="46" t="s">
        <v>36</v>
      </c>
      <c r="D39" s="47"/>
      <c r="E39" s="47"/>
      <c r="F39" s="47"/>
    </row>
    <row r="40" spans="2:6" ht="27" customHeight="1">
      <c r="C40" s="9" t="s">
        <v>26</v>
      </c>
      <c r="D40" s="18" t="s">
        <v>25</v>
      </c>
    </row>
    <row r="41" spans="2:6" ht="15" customHeight="1"/>
    <row r="42" spans="2:6" ht="15" customHeight="1"/>
    <row r="43" spans="2:6" ht="15" customHeight="1"/>
    <row r="44" spans="2:6" ht="15" customHeight="1"/>
    <row r="45" spans="2:6" ht="15" customHeight="1"/>
  </sheetData>
  <mergeCells count="8">
    <mergeCell ref="B1:G1"/>
    <mergeCell ref="D3:E3"/>
    <mergeCell ref="C39:F39"/>
    <mergeCell ref="C20:E20"/>
    <mergeCell ref="C5:E5"/>
    <mergeCell ref="C6:E6"/>
    <mergeCell ref="C7:E7"/>
    <mergeCell ref="C8:E8"/>
  </mergeCells>
  <phoneticPr fontId="2"/>
  <dataValidations count="1">
    <dataValidation type="list" allowBlank="1" showInputMessage="1" showErrorMessage="1" sqref="G12:G17" xr:uid="{00000000-0002-0000-0000-000000000000}">
      <formula1>"○"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4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申込様式</vt:lpstr>
      <vt:lpstr>申込様式!Print_Area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2025-05-30T10:35:59Z</dcterms:modified>
</cp:coreProperties>
</file>