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08" yWindow="-108" windowWidth="23256" windowHeight="12576" tabRatio="924" activeTab="1"/>
  </bookViews>
  <sheets>
    <sheet name="【重要必読】入力サンプル" sheetId="8" r:id="rId1"/>
    <sheet name="①基本情報" sheetId="1" r:id="rId2"/>
    <sheet name="②一般高校中学男子名簿" sheetId="2" r:id="rId3"/>
    <sheet name="③一般高校中学女子名簿" sheetId="5" r:id="rId4"/>
    <sheet name="④小学生名簿" sheetId="6" r:id="rId5"/>
    <sheet name="⑤オープン名簿" sheetId="7" r:id="rId6"/>
    <sheet name="【参照データ】" sheetId="4" r:id="rId7"/>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B6"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C6" authorId="0">
      <text>
        <r>
          <rPr>
            <b/>
            <sz val="9"/>
            <color indexed="81"/>
            <rFont val="MS P ゴシック"/>
          </rPr>
          <t xml:space="preserve">学連登録者のみ地区番号を選択してください。
</t>
        </r>
      </text>
    </comment>
    <comment ref="D6" authorId="0">
      <text>
        <r>
          <rPr>
            <b/>
            <sz val="11"/>
            <color indexed="10"/>
            <rFont val="MS P ゴシック"/>
          </rPr>
          <t>ナンバー</t>
        </r>
        <r>
          <rPr>
            <b/>
            <sz val="9"/>
            <color indexed="81"/>
            <rFont val="MS P ゴシック"/>
          </rPr>
          <t xml:space="preserve">
</t>
        </r>
        <r>
          <rPr>
            <sz val="9"/>
            <color indexed="81"/>
            <rFont val="MS P ゴシック"/>
          </rPr>
          <t>2024年度登録番号を半角数字で入力してください。</t>
        </r>
      </text>
    </comment>
    <comment ref="E6"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F6"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G6" authorId="0">
      <text>
        <r>
          <rPr>
            <b/>
            <sz val="11"/>
            <color indexed="10"/>
            <rFont val="MS P ゴシック"/>
          </rPr>
          <t xml:space="preserve">出場区分
</t>
        </r>
        <r>
          <rPr>
            <sz val="9"/>
            <color indexed="81"/>
            <rFont val="MS P ゴシック"/>
          </rPr>
          <t>出場するクラスを選択してください。
一般、高校または中学</t>
        </r>
      </text>
    </comment>
    <comment ref="H6" authorId="0">
      <text>
        <r>
          <rPr>
            <b/>
            <sz val="11"/>
            <color indexed="10"/>
            <rFont val="MS P ゴシック"/>
          </rPr>
          <t>学年</t>
        </r>
        <r>
          <rPr>
            <sz val="9"/>
            <color indexed="81"/>
            <rFont val="MS P ゴシック"/>
          </rPr>
          <t xml:space="preserve">
　半角数字で西暦を入力します。
</t>
        </r>
      </text>
    </comment>
    <comment ref="I6" authorId="0">
      <text>
        <r>
          <rPr>
            <b/>
            <sz val="11"/>
            <color indexed="10"/>
            <rFont val="MS P ゴシック"/>
          </rPr>
          <t>生年</t>
        </r>
        <r>
          <rPr>
            <sz val="9"/>
            <color indexed="81"/>
            <rFont val="MS P ゴシック"/>
          </rPr>
          <t xml:space="preserve">
　半角数字で西暦を入力します。
</t>
        </r>
      </text>
    </comment>
    <comment ref="J6" authorId="0">
      <text>
        <r>
          <rPr>
            <b/>
            <sz val="11"/>
            <color indexed="10"/>
            <rFont val="MS P ゴシック"/>
          </rPr>
          <t>月日</t>
        </r>
        <r>
          <rPr>
            <sz val="9"/>
            <color indexed="81"/>
            <rFont val="MS P ゴシック"/>
          </rPr>
          <t xml:space="preserve">
半角数字で、月日を区切りなく入力します。</t>
        </r>
      </text>
    </comment>
    <comment ref="K6" authorId="0">
      <text>
        <r>
          <rPr>
            <sz val="9"/>
            <color indexed="81"/>
            <rFont val="MS P ゴシック"/>
          </rPr>
          <t>登録陸協名が表示されます。
基本情報で入力した以外の都道府県陸協への登録者は直接入力して変更してください。</t>
        </r>
      </text>
    </comment>
    <comment ref="L6"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M6"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 ref="N6"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
</t>
        </r>
      </text>
    </comment>
    <comment ref="O6" authorId="0">
      <text>
        <r>
          <rPr>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P6"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Q6" authorId="0">
      <text>
        <r>
          <rPr>
            <b/>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R6" authorId="0">
      <text>
        <r>
          <rPr>
            <sz val="9"/>
            <color indexed="81"/>
            <rFont val="MS P ゴシック"/>
          </rPr>
          <t>種目
　リレーメンバーにはセルをクリックして表示される右下の▼をクリックし、出場クラスを選択します。間違った場合は選択をやり直すか、Deleteキーで削除してください。</t>
        </r>
      </text>
    </comment>
    <comment ref="S6" authorId="0">
      <text>
        <r>
          <rPr>
            <sz val="9"/>
            <color indexed="81"/>
            <rFont val="MS P ゴシック"/>
          </rPr>
          <t>記録
　公認記録を半角数字で入力します。分と秒の区切り記号は「．（ドット）」です。
例えば、
　５９秒８７は　59.87
１分０１秒２３は　1.01.23
と入力します。</t>
        </r>
      </text>
    </comment>
    <comment ref="T6" authorId="0">
      <text>
        <r>
          <rPr>
            <b/>
            <sz val="11"/>
            <color indexed="81"/>
            <rFont val="MS P ゴシック"/>
          </rPr>
          <t xml:space="preserve">チーム
</t>
        </r>
        <r>
          <rPr>
            <sz val="9"/>
            <color indexed="81"/>
            <rFont val="MS P ゴシック"/>
          </rPr>
          <t>　複数チームを申込する場合、所属チーム（Ａ・Ｂ・・・・）を入力してください。</t>
        </r>
      </text>
    </comment>
    <comment ref="B16"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C16"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D16"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F16" authorId="0">
      <text>
        <r>
          <rPr>
            <b/>
            <sz val="11"/>
            <color indexed="10"/>
            <rFont val="MS P ゴシック"/>
          </rPr>
          <t>学年</t>
        </r>
        <r>
          <rPr>
            <sz val="9"/>
            <color indexed="81"/>
            <rFont val="MS P ゴシック"/>
          </rPr>
          <t xml:space="preserve">
　半角数字で西暦を入力します。
</t>
        </r>
      </text>
    </comment>
    <comment ref="E16" authorId="0">
      <text>
        <r>
          <rPr>
            <sz val="9"/>
            <color indexed="81"/>
            <rFont val="MS P ゴシック"/>
          </rPr>
          <t xml:space="preserve">出場種目の確認に使用します。入力してください。
</t>
        </r>
      </text>
    </comment>
    <comment ref="G16" authorId="0">
      <text>
        <r>
          <rPr>
            <b/>
            <sz val="11"/>
            <color indexed="10"/>
            <rFont val="MS P ゴシック"/>
          </rPr>
          <t>生年</t>
        </r>
        <r>
          <rPr>
            <sz val="9"/>
            <color indexed="81"/>
            <rFont val="MS P ゴシック"/>
          </rPr>
          <t xml:space="preserve">
　半角数字で西暦を入力します。
</t>
        </r>
      </text>
    </comment>
    <comment ref="H16" authorId="0">
      <text>
        <r>
          <rPr>
            <b/>
            <sz val="11"/>
            <color indexed="10"/>
            <rFont val="MS P ゴシック"/>
          </rPr>
          <t>月日</t>
        </r>
        <r>
          <rPr>
            <sz val="9"/>
            <color indexed="81"/>
            <rFont val="MS P ゴシック"/>
          </rPr>
          <t xml:space="preserve">
半角数字で、月日を区切りなく入力します。</t>
        </r>
      </text>
    </comment>
    <comment ref="I16"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J16"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 ref="K16"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
</t>
        </r>
      </text>
    </comment>
    <comment ref="L16" authorId="0">
      <text>
        <r>
          <rPr>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M16" authorId="0">
      <text>
        <r>
          <rPr>
            <sz val="9"/>
            <color indexed="81"/>
            <rFont val="MS P ゴシック"/>
          </rPr>
          <t>種目
　リレーメンバーにはセルをクリックして表示される右下の▼をクリックし、出場クラスを選択します。間違った場合は選択をやり直すか、Deleteキーで削除してください。</t>
        </r>
      </text>
    </comment>
    <comment ref="N16" authorId="0">
      <text>
        <r>
          <rPr>
            <sz val="9"/>
            <color indexed="81"/>
            <rFont val="MS P ゴシック"/>
          </rPr>
          <t>記録
　公認記録を半角数字で入力します。分と秒の区切り記号は「．（ドット）」です。
例えば、
　５９秒８７は　59.87
１分０１秒２３は　1.01.23
と入力します。</t>
        </r>
      </text>
    </comment>
    <comment ref="O16" authorId="0">
      <text>
        <r>
          <rPr>
            <b/>
            <sz val="11"/>
            <color indexed="81"/>
            <rFont val="MS P ゴシック"/>
          </rPr>
          <t xml:space="preserve">チーム
</t>
        </r>
        <r>
          <rPr>
            <sz val="9"/>
            <color indexed="81"/>
            <rFont val="MS P ゴシック"/>
          </rPr>
          <t>　複数チームを申込する場合、所属チーム（Ａ・Ｂ・・・・）を入力してください。</t>
        </r>
      </text>
    </comment>
  </commentList>
</comments>
</file>

<file path=xl/comments2.xml><?xml version="1.0" encoding="utf-8"?>
<comments xmlns="http://schemas.openxmlformats.org/spreadsheetml/2006/main">
  <authors>
    <author>作成者</author>
  </authors>
  <commentList>
    <comment ref="K7" authorId="0">
      <text>
        <r>
          <rPr>
            <sz val="9"/>
            <color indexed="81"/>
            <rFont val="MS P ゴシック"/>
          </rPr>
          <t>登録陸協名が表示されます。
基本情報で入力した以外の都道府県陸協への登録者は直接入力して変更してください。</t>
        </r>
      </text>
    </comment>
    <comment ref="J7" authorId="0">
      <text>
        <r>
          <rPr>
            <b/>
            <sz val="11"/>
            <color indexed="10"/>
            <rFont val="MS P ゴシック"/>
          </rPr>
          <t>月日</t>
        </r>
        <r>
          <rPr>
            <sz val="9"/>
            <color indexed="81"/>
            <rFont val="MS P ゴシック"/>
          </rPr>
          <t xml:space="preserve">
半角数字で、月日を区切りなく入力します。</t>
        </r>
      </text>
    </comment>
    <comment ref="I7" authorId="0">
      <text>
        <r>
          <rPr>
            <b/>
            <sz val="11"/>
            <color indexed="10"/>
            <rFont val="MS P ゴシック"/>
          </rPr>
          <t>生年</t>
        </r>
        <r>
          <rPr>
            <sz val="9"/>
            <color indexed="81"/>
            <rFont val="MS P ゴシック"/>
          </rPr>
          <t xml:space="preserve">
　半角数字で西暦を入力します。
</t>
        </r>
      </text>
    </comment>
    <comment ref="H7" authorId="0">
      <text>
        <r>
          <rPr>
            <b/>
            <sz val="11"/>
            <color indexed="10"/>
            <rFont val="MS P ゴシック"/>
          </rPr>
          <t>学年</t>
        </r>
        <r>
          <rPr>
            <sz val="9"/>
            <color indexed="81"/>
            <rFont val="MS P ゴシック"/>
          </rPr>
          <t xml:space="preserve">
　半角数字で西暦を入力します。
</t>
        </r>
      </text>
    </comment>
    <comment ref="F7"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E7"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D7" authorId="0">
      <text>
        <r>
          <rPr>
            <b/>
            <sz val="11"/>
            <color indexed="10"/>
            <rFont val="MS P ゴシック"/>
          </rPr>
          <t>ナンバー</t>
        </r>
        <r>
          <rPr>
            <b/>
            <sz val="9"/>
            <color indexed="81"/>
            <rFont val="MS P ゴシック"/>
          </rPr>
          <t xml:space="preserve">
</t>
        </r>
        <r>
          <rPr>
            <sz val="9"/>
            <color indexed="81"/>
            <rFont val="MS P ゴシック"/>
          </rPr>
          <t>2024年度登録番号を半角数字で入力してください。</t>
        </r>
      </text>
    </comment>
    <comment ref="C7" authorId="0">
      <text>
        <r>
          <rPr>
            <b/>
            <sz val="9"/>
            <color indexed="81"/>
            <rFont val="MS P ゴシック"/>
          </rPr>
          <t xml:space="preserve">学連登録者のみ地区番号を選択してください。
</t>
        </r>
      </text>
    </comment>
    <comment ref="B7"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L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M7"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 ref="N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
</t>
        </r>
      </text>
    </comment>
    <comment ref="P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O7" authorId="0">
      <text>
        <r>
          <rPr>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Q7" authorId="0">
      <text>
        <r>
          <rPr>
            <b/>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T7" authorId="0">
      <text>
        <r>
          <rPr>
            <b/>
            <sz val="11"/>
            <color indexed="81"/>
            <rFont val="MS P ゴシック"/>
          </rPr>
          <t xml:space="preserve">チーム
</t>
        </r>
        <r>
          <rPr>
            <sz val="9"/>
            <color indexed="81"/>
            <rFont val="MS P ゴシック"/>
          </rPr>
          <t>　複数チームを申込する場合、所属チーム（Ａ・Ｂ・・・・）を入力してください。</t>
        </r>
      </text>
    </comment>
    <comment ref="S7" authorId="0">
      <text>
        <r>
          <rPr>
            <sz val="9"/>
            <color indexed="81"/>
            <rFont val="MS P ゴシック"/>
          </rPr>
          <t>記録
　公認記録を半角数字で入力します。分と秒の区切り記号は「．（ドット）」です。
例えば、
　５９秒８７は　59.87
１分０１秒２３は　1.01.23
と入力します。</t>
        </r>
      </text>
    </comment>
    <comment ref="R7" authorId="0">
      <text>
        <r>
          <rPr>
            <sz val="9"/>
            <color indexed="81"/>
            <rFont val="MS P ゴシック"/>
          </rPr>
          <t>種目
　リレーメンバーにはセルをクリックして表示される右下の▼をクリックし、出場クラスを選択します。間違った場合は選択をやり直すか、Deleteキーで削除してください。</t>
        </r>
      </text>
    </comment>
    <comment ref="G7" authorId="0">
      <text>
        <r>
          <rPr>
            <b/>
            <sz val="11"/>
            <color indexed="10"/>
            <rFont val="MS P ゴシック"/>
          </rPr>
          <t xml:space="preserve">出場区分
</t>
        </r>
        <r>
          <rPr>
            <sz val="9"/>
            <color indexed="81"/>
            <rFont val="MS P ゴシック"/>
          </rPr>
          <t>出場するクラスを選択してください。
一般、高校または中学</t>
        </r>
      </text>
    </comment>
  </commentList>
</comments>
</file>

<file path=xl/comments3.xml><?xml version="1.0" encoding="utf-8"?>
<comments xmlns="http://schemas.openxmlformats.org/spreadsheetml/2006/main">
  <authors>
    <author>作成者</author>
  </authors>
  <commentList>
    <comment ref="B7"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C7" authorId="0">
      <text>
        <r>
          <rPr>
            <b/>
            <sz val="9"/>
            <color indexed="81"/>
            <rFont val="MS P ゴシック"/>
          </rPr>
          <t xml:space="preserve">学連登録者のみ地区番号を選択してください。
</t>
        </r>
      </text>
    </comment>
    <comment ref="D7" authorId="0">
      <text>
        <r>
          <rPr>
            <b/>
            <sz val="11"/>
            <color indexed="10"/>
            <rFont val="MS P ゴシック"/>
          </rPr>
          <t>ナンバー</t>
        </r>
        <r>
          <rPr>
            <b/>
            <sz val="9"/>
            <color indexed="81"/>
            <rFont val="MS P ゴシック"/>
          </rPr>
          <t xml:space="preserve">
</t>
        </r>
        <r>
          <rPr>
            <sz val="9"/>
            <color indexed="81"/>
            <rFont val="MS P ゴシック"/>
          </rPr>
          <t>2024年度登録番号を半角数字で入力してください。</t>
        </r>
      </text>
    </comment>
    <comment ref="E7"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F7"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H7" authorId="0">
      <text>
        <r>
          <rPr>
            <b/>
            <sz val="11"/>
            <color indexed="10"/>
            <rFont val="MS P ゴシック"/>
          </rPr>
          <t>学年</t>
        </r>
        <r>
          <rPr>
            <sz val="9"/>
            <color indexed="81"/>
            <rFont val="MS P ゴシック"/>
          </rPr>
          <t xml:space="preserve">
　半角数字で西暦を入力します。
</t>
        </r>
      </text>
    </comment>
    <comment ref="I7" authorId="0">
      <text>
        <r>
          <rPr>
            <b/>
            <sz val="11"/>
            <color indexed="10"/>
            <rFont val="MS P ゴシック"/>
          </rPr>
          <t>生年</t>
        </r>
        <r>
          <rPr>
            <sz val="9"/>
            <color indexed="81"/>
            <rFont val="MS P ゴシック"/>
          </rPr>
          <t xml:space="preserve">
　半角数字で西暦を入力します。
</t>
        </r>
      </text>
    </comment>
    <comment ref="J7" authorId="0">
      <text>
        <r>
          <rPr>
            <b/>
            <sz val="11"/>
            <color indexed="10"/>
            <rFont val="MS P ゴシック"/>
          </rPr>
          <t>月日</t>
        </r>
        <r>
          <rPr>
            <sz val="9"/>
            <color indexed="81"/>
            <rFont val="MS P ゴシック"/>
          </rPr>
          <t xml:space="preserve">
半角数字で、月日を区切りなく入力します。</t>
        </r>
      </text>
    </comment>
    <comment ref="K7" authorId="0">
      <text>
        <r>
          <rPr>
            <sz val="9"/>
            <color indexed="81"/>
            <rFont val="MS P ゴシック"/>
          </rPr>
          <t>登録陸協名が表示されます。
基本情報で入力した以外の都道府県陸協への登録者は直接入力して変更してください。</t>
        </r>
      </text>
    </comment>
    <comment ref="L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M7"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 ref="N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
</t>
        </r>
      </text>
    </comment>
    <comment ref="O7" authorId="0">
      <text>
        <r>
          <rPr>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P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Q7" authorId="0">
      <text>
        <r>
          <rPr>
            <b/>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R7" authorId="0">
      <text>
        <r>
          <rPr>
            <sz val="9"/>
            <color indexed="81"/>
            <rFont val="MS P ゴシック"/>
          </rPr>
          <t>種目
　リレーメンバーにはセルをクリックして表示される右下の▼をクリックし、出場クラスを選択します。間違った場合は選択をやり直すか、Deleteキーで削除してください。</t>
        </r>
      </text>
    </comment>
    <comment ref="S7" authorId="0">
      <text>
        <r>
          <rPr>
            <sz val="9"/>
            <color indexed="81"/>
            <rFont val="MS P ゴシック"/>
          </rPr>
          <t>記録
　公認記録を半角数字で入力します。分と秒の区切り記号は「．（ドット）」です。
例えば、
　５９秒８７は　59.87
１分０１秒２３は　1.01.23
と入力します。</t>
        </r>
      </text>
    </comment>
    <comment ref="T7" authorId="0">
      <text>
        <r>
          <rPr>
            <b/>
            <sz val="11"/>
            <color indexed="81"/>
            <rFont val="MS P ゴシック"/>
          </rPr>
          <t xml:space="preserve">チーム
</t>
        </r>
        <r>
          <rPr>
            <sz val="9"/>
            <color indexed="81"/>
            <rFont val="MS P ゴシック"/>
          </rPr>
          <t>　複数チームを申込する場合、所属チーム（Ａ・Ｂ・・・・）を入力してください。</t>
        </r>
      </text>
    </comment>
    <comment ref="G7" authorId="0">
      <text>
        <r>
          <rPr>
            <b/>
            <sz val="11"/>
            <color indexed="10"/>
            <rFont val="MS P ゴシック"/>
          </rPr>
          <t>出場区分</t>
        </r>
        <r>
          <rPr>
            <sz val="9"/>
            <color indexed="81"/>
            <rFont val="MS P ゴシック"/>
          </rPr>
          <t xml:space="preserve">
出場するクラスを選択してください。
一般、高校または中学</t>
        </r>
      </text>
    </comment>
  </commentList>
</comments>
</file>

<file path=xl/comments4.xml><?xml version="1.0" encoding="utf-8"?>
<comments xmlns="http://schemas.openxmlformats.org/spreadsheetml/2006/main">
  <authors>
    <author>作成者</author>
  </authors>
  <commentList>
    <comment ref="B7"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C7"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D7"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F7" authorId="0">
      <text>
        <r>
          <rPr>
            <b/>
            <sz val="11"/>
            <color indexed="10"/>
            <rFont val="MS P ゴシック"/>
          </rPr>
          <t>学年</t>
        </r>
        <r>
          <rPr>
            <sz val="9"/>
            <color indexed="81"/>
            <rFont val="MS P ゴシック"/>
          </rPr>
          <t xml:space="preserve">
　半角数字で西暦を入力します。
</t>
        </r>
      </text>
    </comment>
    <comment ref="G7" authorId="0">
      <text>
        <r>
          <rPr>
            <b/>
            <sz val="11"/>
            <color indexed="10"/>
            <rFont val="MS P ゴシック"/>
          </rPr>
          <t>生年</t>
        </r>
        <r>
          <rPr>
            <sz val="9"/>
            <color indexed="81"/>
            <rFont val="MS P ゴシック"/>
          </rPr>
          <t xml:space="preserve">
　半角数字で西暦を入力します。
</t>
        </r>
      </text>
    </comment>
    <comment ref="H7" authorId="0">
      <text>
        <r>
          <rPr>
            <b/>
            <sz val="11"/>
            <color indexed="10"/>
            <rFont val="MS P ゴシック"/>
          </rPr>
          <t>月日</t>
        </r>
        <r>
          <rPr>
            <sz val="9"/>
            <color indexed="81"/>
            <rFont val="MS P ゴシック"/>
          </rPr>
          <t xml:space="preserve">
半角数字で、月日を区切りなく入力します。</t>
        </r>
      </text>
    </comment>
    <comment ref="I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J7"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 ref="K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
</t>
        </r>
      </text>
    </comment>
    <comment ref="L7" authorId="0">
      <text>
        <r>
          <rPr>
            <sz val="11"/>
            <color indexed="10"/>
            <rFont val="MS P ゴシック"/>
          </rPr>
          <t>記録</t>
        </r>
        <r>
          <rPr>
            <sz val="9"/>
            <color indexed="81"/>
            <rFont val="MS P ゴシック"/>
          </rPr>
          <t xml:space="preserve">
　公認記録を半角数字で入力します。分と秒の区切り記号は共に「．（ドット）」、距離は「ｍ」です。
例えば、
　１２秒３４は　12.35
　４分１２秒３４は　4.12.34
　１０ｍ９８は　10m98
と入力します。</t>
        </r>
      </text>
    </comment>
    <comment ref="M7" authorId="0">
      <text>
        <r>
          <rPr>
            <sz val="9"/>
            <color indexed="81"/>
            <rFont val="MS P ゴシック"/>
          </rPr>
          <t>種目
　リレーメンバーにはセルをクリックして表示される右下の▼をクリックし、出場クラスを選択します。間違った場合は選択をやり直すか、Deleteキーで削除してください。</t>
        </r>
      </text>
    </comment>
    <comment ref="N7" authorId="0">
      <text>
        <r>
          <rPr>
            <sz val="9"/>
            <color indexed="81"/>
            <rFont val="MS P ゴシック"/>
          </rPr>
          <t>記録
　公認記録を半角数字で入力します。分と秒の区切り記号は「．（ドット）」です。
例えば、
　５９秒８７は　59.87
１分０１秒２３は　1.01.23
と入力します。</t>
        </r>
      </text>
    </comment>
    <comment ref="O7" authorId="0">
      <text>
        <r>
          <rPr>
            <b/>
            <sz val="11"/>
            <color indexed="81"/>
            <rFont val="MS P ゴシック"/>
          </rPr>
          <t xml:space="preserve">チーム
</t>
        </r>
        <r>
          <rPr>
            <sz val="9"/>
            <color indexed="81"/>
            <rFont val="MS P ゴシック"/>
          </rPr>
          <t>　複数チームを申込する場合、所属チーム（Ａ・Ｂ・・・・）を入力してください。</t>
        </r>
      </text>
    </comment>
    <comment ref="E7" authorId="0">
      <text>
        <r>
          <rPr>
            <sz val="9"/>
            <color indexed="81"/>
            <rFont val="MS P ゴシック"/>
          </rPr>
          <t xml:space="preserve">出場種目の確認に使用します。入力してください。
</t>
        </r>
      </text>
    </comment>
  </commentList>
</comments>
</file>

<file path=xl/comments5.xml><?xml version="1.0" encoding="utf-8"?>
<comments xmlns="http://schemas.openxmlformats.org/spreadsheetml/2006/main">
  <authors>
    <author>作成者</author>
  </authors>
  <commentList>
    <comment ref="B7" authorId="0">
      <text>
        <r>
          <rPr>
            <b/>
            <sz val="11"/>
            <color indexed="10"/>
            <rFont val="MS P ゴシック"/>
          </rPr>
          <t>所属名</t>
        </r>
        <r>
          <rPr>
            <b/>
            <sz val="11"/>
            <color indexed="81"/>
            <rFont val="MS P ゴシック"/>
          </rPr>
          <t xml:space="preserve">
</t>
        </r>
        <r>
          <rPr>
            <sz val="9"/>
            <color indexed="81"/>
            <rFont val="MS P ゴシック"/>
          </rPr>
          <t xml:space="preserve">①基本情報で入力した登録団体名が表示されます。
</t>
        </r>
      </text>
    </comment>
    <comment ref="C7" authorId="0">
      <text>
        <r>
          <rPr>
            <b/>
            <sz val="11"/>
            <color indexed="10"/>
            <rFont val="MS P ゴシック"/>
          </rPr>
          <t>氏名</t>
        </r>
        <r>
          <rPr>
            <sz val="9"/>
            <color indexed="81"/>
            <rFont val="MS P ゴシック"/>
          </rPr>
          <t xml:space="preserve">
　全角で入力します。姓と名の間に全角
の空白を</t>
        </r>
        <r>
          <rPr>
            <sz val="9"/>
            <color indexed="10"/>
            <rFont val="MS P ゴシック"/>
          </rPr>
          <t>１つ以上</t>
        </r>
        <r>
          <rPr>
            <sz val="9"/>
            <color indexed="81"/>
            <rFont val="MS P ゴシック"/>
          </rPr>
          <t xml:space="preserve">入れてください。
</t>
        </r>
      </text>
    </comment>
    <comment ref="D7" authorId="0">
      <text>
        <r>
          <rPr>
            <b/>
            <sz val="11"/>
            <color indexed="10"/>
            <rFont val="MS P ゴシック"/>
          </rPr>
          <t>フリガナ</t>
        </r>
        <r>
          <rPr>
            <b/>
            <sz val="9"/>
            <color indexed="81"/>
            <rFont val="MS P ゴシック"/>
          </rPr>
          <t xml:space="preserve">
</t>
        </r>
        <r>
          <rPr>
            <sz val="9"/>
            <color indexed="81"/>
            <rFont val="MS P ゴシック"/>
          </rPr>
          <t>　全角カナで入力します。姓と名の間に全角
の空白を</t>
        </r>
        <r>
          <rPr>
            <sz val="9"/>
            <color indexed="10"/>
            <rFont val="MS P ゴシック"/>
          </rPr>
          <t>１つ以上</t>
        </r>
        <r>
          <rPr>
            <sz val="9"/>
            <color indexed="81"/>
            <rFont val="MS P ゴシック"/>
          </rPr>
          <t>入れてください。</t>
        </r>
      </text>
    </comment>
    <comment ref="F7" authorId="0">
      <text>
        <r>
          <rPr>
            <b/>
            <sz val="11"/>
            <color indexed="10"/>
            <rFont val="MS P ゴシック"/>
          </rPr>
          <t>学年</t>
        </r>
        <r>
          <rPr>
            <sz val="9"/>
            <color indexed="81"/>
            <rFont val="MS P ゴシック"/>
          </rPr>
          <t xml:space="preserve">
　半角数字で西暦を入力します。
</t>
        </r>
      </text>
    </comment>
    <comment ref="E7" authorId="0">
      <text>
        <r>
          <rPr>
            <sz val="9"/>
            <color indexed="81"/>
            <rFont val="MS P ゴシック"/>
          </rPr>
          <t xml:space="preserve">出場種目の確認に使用します。入力してください。
</t>
        </r>
      </text>
    </comment>
    <comment ref="G7" authorId="0">
      <text>
        <r>
          <rPr>
            <b/>
            <sz val="11"/>
            <color indexed="10"/>
            <rFont val="MS P ゴシック"/>
          </rPr>
          <t>生年</t>
        </r>
        <r>
          <rPr>
            <sz val="9"/>
            <color indexed="81"/>
            <rFont val="MS P ゴシック"/>
          </rPr>
          <t xml:space="preserve">
　半角数字で西暦を入力します。
</t>
        </r>
      </text>
    </comment>
    <comment ref="H7" authorId="0">
      <text>
        <r>
          <rPr>
            <b/>
            <sz val="11"/>
            <color indexed="10"/>
            <rFont val="MS P ゴシック"/>
          </rPr>
          <t>月日</t>
        </r>
        <r>
          <rPr>
            <sz val="9"/>
            <color indexed="81"/>
            <rFont val="MS P ゴシック"/>
          </rPr>
          <t xml:space="preserve">
半角数字で、月日を区切りなく入力します。</t>
        </r>
      </text>
    </comment>
    <comment ref="I7" authorId="0">
      <text>
        <r>
          <rPr>
            <b/>
            <sz val="11"/>
            <color indexed="10"/>
            <rFont val="MS P ゴシック"/>
          </rPr>
          <t>種目</t>
        </r>
        <r>
          <rPr>
            <sz val="9"/>
            <color indexed="81"/>
            <rFont val="MS P ゴシック"/>
          </rPr>
          <t xml:space="preserve">
　セルをクリックして表示される右下の▼をクリックし、競技種目を選択します。間違った場合は選択をやり直すか、Deleteキーで削除してください。</t>
        </r>
      </text>
    </comment>
    <comment ref="J7" authorId="0">
      <text>
        <r>
          <rPr>
            <b/>
            <sz val="11"/>
            <color indexed="10"/>
            <rFont val="MS P ゴシック"/>
          </rPr>
          <t>記録</t>
        </r>
        <r>
          <rPr>
            <b/>
            <sz val="9"/>
            <color indexed="81"/>
            <rFont val="MS P ゴシック"/>
          </rPr>
          <t xml:space="preserve">
</t>
        </r>
        <r>
          <rPr>
            <sz val="9"/>
            <color indexed="81"/>
            <rFont val="MS P ゴシック"/>
          </rPr>
          <t>　公認記録を半角数字で入力します。分と秒の区切り記号は共に「．（ドット）」、距離は「ｍ」です。
例えば、
　１２秒３４は　12.35
　４分１２秒３４は　4.12.34
　１０ｍ９８は　10m98
と入力します。</t>
        </r>
      </text>
    </comment>
  </commentList>
</comments>
</file>

<file path=xl/sharedStrings.xml><?xml version="1.0" encoding="utf-8"?>
<sst xmlns="http://schemas.openxmlformats.org/spreadsheetml/2006/main" xmlns:r="http://schemas.openxmlformats.org/officeDocument/2006/relationships" count="225" uniqueCount="225">
  <si>
    <t>計</t>
    <rPh sb="0" eb="1">
      <t>ケイ</t>
    </rPh>
    <phoneticPr fontId="19"/>
  </si>
  <si>
    <t>一般・高校女子走幅跳</t>
    <rPh sb="0" eb="2">
      <t>イッパン</t>
    </rPh>
    <rPh sb="3" eb="5">
      <t>コウコウ</t>
    </rPh>
    <rPh sb="5" eb="7">
      <t>ジョシ</t>
    </rPh>
    <rPh sb="7" eb="8">
      <t>ハシ</t>
    </rPh>
    <rPh sb="8" eb="10">
      <t>ハバト</t>
    </rPh>
    <phoneticPr fontId="1"/>
  </si>
  <si>
    <t>三重</t>
    <rPh sb="0" eb="2">
      <t>ミエ</t>
    </rPh>
    <phoneticPr fontId="1"/>
  </si>
  <si>
    <t>一般男子砲丸</t>
    <rPh sb="0" eb="2">
      <t>イッパン</t>
    </rPh>
    <rPh sb="2" eb="4">
      <t>ダンシ</t>
    </rPh>
    <rPh sb="4" eb="6">
      <t>ホウガン</t>
    </rPh>
    <phoneticPr fontId="1"/>
  </si>
  <si>
    <t>チェックシート</t>
  </si>
  <si>
    <t>登録団体名(略称)</t>
    <rPh sb="0" eb="2">
      <t>トウロク</t>
    </rPh>
    <rPh sb="2" eb="4">
      <t>ダンタイ</t>
    </rPh>
    <rPh sb="4" eb="5">
      <t>メイ</t>
    </rPh>
    <rPh sb="6" eb="8">
      <t>リャクショウ</t>
    </rPh>
    <phoneticPr fontId="19"/>
  </si>
  <si>
    <t>記録</t>
    <rPh sb="0" eb="2">
      <t>キロク</t>
    </rPh>
    <phoneticPr fontId="1"/>
  </si>
  <si>
    <t>連絡担当者氏名：</t>
    <rPh sb="0" eb="2">
      <t>レンラク</t>
    </rPh>
    <rPh sb="2" eb="5">
      <t>タントウシャ</t>
    </rPh>
    <rPh sb="5" eb="7">
      <t>シメイ</t>
    </rPh>
    <phoneticPr fontId="19"/>
  </si>
  <si>
    <t>登録都道府県名</t>
    <rPh sb="0" eb="2">
      <t>トウロク</t>
    </rPh>
    <rPh sb="2" eb="6">
      <t>トドウフケン</t>
    </rPh>
    <rPh sb="6" eb="7">
      <t>メイ</t>
    </rPh>
    <phoneticPr fontId="1"/>
  </si>
  <si>
    <t>群馬</t>
    <rPh sb="0" eb="2">
      <t>グンマ</t>
    </rPh>
    <phoneticPr fontId="1"/>
  </si>
  <si>
    <t>島根</t>
  </si>
  <si>
    <t>雲南　陸人</t>
    <rPh sb="0" eb="2">
      <t>ウンナン</t>
    </rPh>
    <rPh sb="3" eb="4">
      <t>リク</t>
    </rPh>
    <rPh sb="4" eb="5">
      <t>ヒト</t>
    </rPh>
    <phoneticPr fontId="1"/>
  </si>
  <si>
    <t>選手参加人数一覧表</t>
    <rPh sb="0" eb="2">
      <t>センシュ</t>
    </rPh>
    <rPh sb="2" eb="4">
      <t>サンカ</t>
    </rPh>
    <rPh sb="4" eb="6">
      <t>ニンズウ</t>
    </rPh>
    <rPh sb="6" eb="9">
      <t>イチランヒョウ</t>
    </rPh>
    <phoneticPr fontId="19"/>
  </si>
  <si>
    <t>男 子</t>
    <rPh sb="0" eb="1">
      <t>オトコ</t>
    </rPh>
    <rPh sb="2" eb="3">
      <t>シ</t>
    </rPh>
    <phoneticPr fontId="19"/>
  </si>
  <si>
    <t>登録団体名の例：全角6文字以内を基本</t>
    <rPh sb="0" eb="2">
      <t>トウロク</t>
    </rPh>
    <rPh sb="2" eb="4">
      <t>ダンタイ</t>
    </rPh>
    <rPh sb="4" eb="5">
      <t>メイ</t>
    </rPh>
    <rPh sb="6" eb="7">
      <t>レイ</t>
    </rPh>
    <rPh sb="8" eb="10">
      <t>ゼンカク</t>
    </rPh>
    <rPh sb="11" eb="13">
      <t>モジ</t>
    </rPh>
    <rPh sb="13" eb="15">
      <t>イナイ</t>
    </rPh>
    <rPh sb="16" eb="18">
      <t>キホン</t>
    </rPh>
    <phoneticPr fontId="20"/>
  </si>
  <si>
    <t>一般高校中学男子</t>
    <rPh sb="0" eb="2">
      <t>イッパン</t>
    </rPh>
    <rPh sb="2" eb="4">
      <t>コウコウ</t>
    </rPh>
    <rPh sb="4" eb="6">
      <t>チュウガク</t>
    </rPh>
    <rPh sb="6" eb="8">
      <t>ダンシ</t>
    </rPh>
    <phoneticPr fontId="1"/>
  </si>
  <si>
    <t>女 子</t>
    <rPh sb="0" eb="1">
      <t>オンナ</t>
    </rPh>
    <rPh sb="2" eb="3">
      <t>シ</t>
    </rPh>
    <phoneticPr fontId="19"/>
  </si>
  <si>
    <t>島根</t>
    <rPh sb="0" eb="2">
      <t>シマネ</t>
    </rPh>
    <phoneticPr fontId="1"/>
  </si>
  <si>
    <t>個人種目数</t>
    <rPh sb="0" eb="2">
      <t>コジン</t>
    </rPh>
    <rPh sb="2" eb="4">
      <t>シュモク</t>
    </rPh>
    <rPh sb="4" eb="5">
      <t>スウ</t>
    </rPh>
    <phoneticPr fontId="19"/>
  </si>
  <si>
    <t>松江陸上教室　松江高専AC　島根県立大</t>
    <rPh sb="7" eb="11">
      <t>マツエコウセン</t>
    </rPh>
    <rPh sb="14" eb="16">
      <t>シマネ</t>
    </rPh>
    <rPh sb="16" eb="18">
      <t>ケンリツ</t>
    </rPh>
    <rPh sb="18" eb="19">
      <t>ダイ</t>
    </rPh>
    <phoneticPr fontId="20"/>
  </si>
  <si>
    <t>競技者名カナ</t>
    <rPh sb="0" eb="3">
      <t>キョウギシャ</t>
    </rPh>
    <rPh sb="3" eb="4">
      <t>メイ</t>
    </rPh>
    <phoneticPr fontId="1"/>
  </si>
  <si>
    <t>登録団体名</t>
    <rPh sb="0" eb="2">
      <t>トウロク</t>
    </rPh>
    <rPh sb="2" eb="4">
      <t>ダンタイ</t>
    </rPh>
    <rPh sb="4" eb="5">
      <t>メイ</t>
    </rPh>
    <phoneticPr fontId="1"/>
  </si>
  <si>
    <t>*必ず登録している団体名を入力してください。</t>
    <rPh sb="1" eb="2">
      <t>カナラ</t>
    </rPh>
    <rPh sb="3" eb="5">
      <t>トウロク</t>
    </rPh>
    <rPh sb="9" eb="11">
      <t>ダンタイ</t>
    </rPh>
    <rPh sb="11" eb="12">
      <t>メイ</t>
    </rPh>
    <rPh sb="13" eb="15">
      <t>ニュウリョク</t>
    </rPh>
    <phoneticPr fontId="20"/>
  </si>
  <si>
    <t>陸連登録番号</t>
    <rPh sb="0" eb="2">
      <t>リクレン</t>
    </rPh>
    <rPh sb="2" eb="4">
      <t>トウロク</t>
    </rPh>
    <rPh sb="4" eb="6">
      <t>バンゴウ</t>
    </rPh>
    <phoneticPr fontId="1"/>
  </si>
  <si>
    <t>三刀屋高</t>
    <rPh sb="0" eb="3">
      <t>ミトヤ</t>
    </rPh>
    <rPh sb="3" eb="4">
      <t>ダカ</t>
    </rPh>
    <phoneticPr fontId="20"/>
  </si>
  <si>
    <t>大東中</t>
    <rPh sb="0" eb="2">
      <t>ダイトウ</t>
    </rPh>
    <rPh sb="2" eb="3">
      <t>ナカ</t>
    </rPh>
    <phoneticPr fontId="20"/>
  </si>
  <si>
    <t>雲南市陸協（注：郡市陸協は市、郡が入ります。×雲南陸協）</t>
    <rPh sb="0" eb="2">
      <t>ウンナン</t>
    </rPh>
    <rPh sb="2" eb="3">
      <t>シ</t>
    </rPh>
    <rPh sb="3" eb="5">
      <t>リクキョウ</t>
    </rPh>
    <rPh sb="6" eb="7">
      <t>チュウ</t>
    </rPh>
    <rPh sb="8" eb="10">
      <t>グンシ</t>
    </rPh>
    <rPh sb="10" eb="12">
      <t>リクキョウ</t>
    </rPh>
    <rPh sb="13" eb="14">
      <t>シ</t>
    </rPh>
    <rPh sb="15" eb="16">
      <t>グン</t>
    </rPh>
    <rPh sb="17" eb="18">
      <t>ハイ</t>
    </rPh>
    <rPh sb="23" eb="25">
      <t>ウンナン</t>
    </rPh>
    <rPh sb="25" eb="26">
      <t>リク</t>
    </rPh>
    <rPh sb="26" eb="27">
      <t>キョウ</t>
    </rPh>
    <phoneticPr fontId="20"/>
  </si>
  <si>
    <t>④</t>
  </si>
  <si>
    <t>出場区分</t>
    <rPh sb="0" eb="2">
      <t>シュツジョウ</t>
    </rPh>
    <rPh sb="2" eb="4">
      <t>クブン</t>
    </rPh>
    <phoneticPr fontId="1"/>
  </si>
  <si>
    <t>出場種目③</t>
    <rPh sb="0" eb="2">
      <t>シュツジョウ</t>
    </rPh>
    <rPh sb="2" eb="4">
      <t>シュモク</t>
    </rPh>
    <phoneticPr fontId="1"/>
  </si>
  <si>
    <r>
      <t>該当種目の期間内公認最高記録を入力。</t>
    </r>
    <r>
      <rPr>
        <sz val="11"/>
        <color rgb="FFFF0000"/>
        <rFont val="BIZ UDゴシック"/>
      </rPr>
      <t>書式に注意</t>
    </r>
    <r>
      <rPr>
        <sz val="11"/>
        <color auto="1"/>
        <rFont val="BIZ UDゴシック"/>
      </rPr>
      <t>。（トラックの区切りは［．（ドット）］、フィールドの区切りは［ｍ］）</t>
    </r>
    <r>
      <rPr>
        <sz val="11"/>
        <color rgb="FFFF0000"/>
        <rFont val="BIZ UDゴシック"/>
      </rPr>
      <t>公認記録が無い場合は入力しない。</t>
    </r>
    <rPh sb="0" eb="2">
      <t>ガイトウ</t>
    </rPh>
    <rPh sb="2" eb="4">
      <t>シュモク</t>
    </rPh>
    <rPh sb="5" eb="7">
      <t>キカン</t>
    </rPh>
    <rPh sb="7" eb="8">
      <t>ナイ</t>
    </rPh>
    <rPh sb="8" eb="10">
      <t>コウニン</t>
    </rPh>
    <rPh sb="10" eb="12">
      <t>サイコウ</t>
    </rPh>
    <rPh sb="12" eb="14">
      <t>キロク</t>
    </rPh>
    <rPh sb="15" eb="17">
      <t>ニュウリョク</t>
    </rPh>
    <rPh sb="18" eb="20">
      <t>ショシキ</t>
    </rPh>
    <rPh sb="21" eb="23">
      <t>チュウイ</t>
    </rPh>
    <rPh sb="30" eb="32">
      <t>クギ</t>
    </rPh>
    <rPh sb="49" eb="51">
      <t>クギ</t>
    </rPh>
    <rPh sb="57" eb="59">
      <t>コウニン</t>
    </rPh>
    <rPh sb="59" eb="61">
      <t>キロク</t>
    </rPh>
    <rPh sb="62" eb="63">
      <t>ナ</t>
    </rPh>
    <rPh sb="64" eb="66">
      <t>バアイ</t>
    </rPh>
    <rPh sb="67" eb="69">
      <t>ニュウリョク</t>
    </rPh>
    <phoneticPr fontId="1"/>
  </si>
  <si>
    <t>生年</t>
    <rPh sb="0" eb="2">
      <t>セイネン</t>
    </rPh>
    <phoneticPr fontId="1"/>
  </si>
  <si>
    <t>大会参加料の領収書：</t>
    <rPh sb="0" eb="2">
      <t>タイカイ</t>
    </rPh>
    <rPh sb="2" eb="4">
      <t>サンカ</t>
    </rPh>
    <rPh sb="4" eb="5">
      <t>リョウ</t>
    </rPh>
    <rPh sb="6" eb="9">
      <t>リョウシュウショ</t>
    </rPh>
    <phoneticPr fontId="13"/>
  </si>
  <si>
    <t>電話番号：</t>
    <rPh sb="0" eb="2">
      <t>デンワ</t>
    </rPh>
    <rPh sb="2" eb="4">
      <t>バンゴウ</t>
    </rPh>
    <phoneticPr fontId="19"/>
  </si>
  <si>
    <t>または携帯番号：</t>
    <rPh sb="3" eb="5">
      <t>ケイタイ</t>
    </rPh>
    <rPh sb="5" eb="7">
      <t>バンゴウ</t>
    </rPh>
    <phoneticPr fontId="19"/>
  </si>
  <si>
    <t>入力例</t>
    <rPh sb="0" eb="2">
      <t>ニュウリョク</t>
    </rPh>
    <rPh sb="2" eb="3">
      <t>レイ</t>
    </rPh>
    <phoneticPr fontId="1"/>
  </si>
  <si>
    <t>公認記録の入力</t>
    <rPh sb="0" eb="2">
      <t>コウニン</t>
    </rPh>
    <rPh sb="2" eb="4">
      <t>キロク</t>
    </rPh>
    <rPh sb="5" eb="7">
      <t>ニュウリョク</t>
    </rPh>
    <phoneticPr fontId="19"/>
  </si>
  <si>
    <t>参加料金額　　　　個人種目</t>
    <rPh sb="0" eb="3">
      <t>サンカリョウ</t>
    </rPh>
    <rPh sb="3" eb="5">
      <t>キンガク</t>
    </rPh>
    <rPh sb="9" eb="11">
      <t>コジン</t>
    </rPh>
    <rPh sb="11" eb="13">
      <t>シュモク</t>
    </rPh>
    <phoneticPr fontId="20"/>
  </si>
  <si>
    <t>月日</t>
    <rPh sb="0" eb="2">
      <t>ガッピ</t>
    </rPh>
    <phoneticPr fontId="1"/>
  </si>
  <si>
    <t>参加料合計</t>
    <rPh sb="0" eb="3">
      <t>サンカリョウ</t>
    </rPh>
    <rPh sb="3" eb="5">
      <t>ゴウケイ</t>
    </rPh>
    <phoneticPr fontId="20"/>
  </si>
  <si>
    <t>7-</t>
  </si>
  <si>
    <t>高校</t>
    <rPh sb="0" eb="2">
      <t>コウコウ</t>
    </rPh>
    <phoneticPr fontId="19"/>
  </si>
  <si>
    <t>高校男子砲丸投</t>
    <rPh sb="0" eb="2">
      <t>コウコウ</t>
    </rPh>
    <rPh sb="2" eb="4">
      <t>ダンシ</t>
    </rPh>
    <rPh sb="4" eb="7">
      <t>ホウガンナ</t>
    </rPh>
    <phoneticPr fontId="1"/>
  </si>
  <si>
    <t>メールアドレス：</t>
  </si>
  <si>
    <t>雲南　陸子</t>
    <rPh sb="0" eb="2">
      <t>ウンナン</t>
    </rPh>
    <rPh sb="3" eb="4">
      <t>リク</t>
    </rPh>
    <rPh sb="4" eb="5">
      <t>コ</t>
    </rPh>
    <phoneticPr fontId="1"/>
  </si>
  <si>
    <t>一般</t>
  </si>
  <si>
    <t>※領収書が必要な団体（校）は必ず『○』を記入してください。</t>
    <rPh sb="1" eb="4">
      <t>リョウシュウショ</t>
    </rPh>
    <rPh sb="5" eb="7">
      <t>ヒツヨウ</t>
    </rPh>
    <rPh sb="8" eb="10">
      <t>ダンタイ</t>
    </rPh>
    <rPh sb="11" eb="12">
      <t>コウ</t>
    </rPh>
    <rPh sb="14" eb="15">
      <t>カナラ</t>
    </rPh>
    <rPh sb="20" eb="22">
      <t>キニュウ</t>
    </rPh>
    <phoneticPr fontId="13"/>
  </si>
  <si>
    <t>⑦</t>
  </si>
  <si>
    <t>NO</t>
  </si>
  <si>
    <t>ウンナン　リク</t>
  </si>
  <si>
    <t>学連地区ナンバー</t>
    <rPh sb="0" eb="2">
      <t>ガクレン</t>
    </rPh>
    <rPh sb="2" eb="4">
      <t>チク</t>
    </rPh>
    <phoneticPr fontId="1"/>
  </si>
  <si>
    <t>10m98</t>
  </si>
  <si>
    <t>雲南　陸</t>
    <rPh sb="0" eb="2">
      <t>ウンナン</t>
    </rPh>
    <rPh sb="3" eb="4">
      <t>リク</t>
    </rPh>
    <phoneticPr fontId="1"/>
  </si>
  <si>
    <t>競技者名</t>
    <rPh sb="0" eb="3">
      <t>キョウギシャ</t>
    </rPh>
    <rPh sb="3" eb="4">
      <t>メイ</t>
    </rPh>
    <phoneticPr fontId="1"/>
  </si>
  <si>
    <t>4.12.34</t>
  </si>
  <si>
    <t>出場種目①</t>
    <rPh sb="0" eb="2">
      <t>シュツジョウ</t>
    </rPh>
    <rPh sb="2" eb="4">
      <t>シュモク</t>
    </rPh>
    <phoneticPr fontId="1"/>
  </si>
  <si>
    <t>小学女子100m</t>
    <rPh sb="0" eb="2">
      <t>ショウガク</t>
    </rPh>
    <rPh sb="2" eb="4">
      <t>ジョシ</t>
    </rPh>
    <phoneticPr fontId="1"/>
  </si>
  <si>
    <t>中学女子棒高跳</t>
    <rPh sb="0" eb="2">
      <t>チュウガク</t>
    </rPh>
    <rPh sb="2" eb="4">
      <t>ジョシ</t>
    </rPh>
    <rPh sb="4" eb="7">
      <t>ボウタカト</t>
    </rPh>
    <phoneticPr fontId="1"/>
  </si>
  <si>
    <t>中学女子砲丸投</t>
    <rPh sb="0" eb="2">
      <t>チュウガク</t>
    </rPh>
    <rPh sb="2" eb="4">
      <t>ジョシ</t>
    </rPh>
    <rPh sb="4" eb="6">
      <t>ホウガン</t>
    </rPh>
    <rPh sb="6" eb="7">
      <t>ナ</t>
    </rPh>
    <phoneticPr fontId="1"/>
  </si>
  <si>
    <t>記録②</t>
    <rPh sb="0" eb="2">
      <t>キロク</t>
    </rPh>
    <phoneticPr fontId="1"/>
  </si>
  <si>
    <t>学年</t>
    <rPh sb="0" eb="2">
      <t>ガクネン</t>
    </rPh>
    <phoneticPr fontId="1"/>
  </si>
  <si>
    <t>オープン</t>
  </si>
  <si>
    <t>登録陸協</t>
    <rPh sb="0" eb="2">
      <t>トウロク</t>
    </rPh>
    <rPh sb="2" eb="3">
      <t>リク</t>
    </rPh>
    <rPh sb="3" eb="4">
      <t>キョウ</t>
    </rPh>
    <phoneticPr fontId="1"/>
  </si>
  <si>
    <t>出場種目②</t>
    <rPh sb="0" eb="2">
      <t>シュツジョウ</t>
    </rPh>
    <rPh sb="2" eb="4">
      <t>シュモク</t>
    </rPh>
    <phoneticPr fontId="1"/>
  </si>
  <si>
    <t>小学生</t>
    <rPh sb="0" eb="2">
      <t>ショウガク</t>
    </rPh>
    <rPh sb="2" eb="3">
      <t>セイ</t>
    </rPh>
    <phoneticPr fontId="13"/>
  </si>
  <si>
    <t>記録①</t>
    <rPh sb="0" eb="2">
      <t>キロク</t>
    </rPh>
    <phoneticPr fontId="1"/>
  </si>
  <si>
    <t>記録③</t>
    <rPh sb="0" eb="2">
      <t>キロク</t>
    </rPh>
    <phoneticPr fontId="1"/>
  </si>
  <si>
    <t>埼玉</t>
    <rPh sb="0" eb="2">
      <t>サイタマ</t>
    </rPh>
    <phoneticPr fontId="1"/>
  </si>
  <si>
    <t>4×100mR</t>
  </si>
  <si>
    <t>チーム</t>
  </si>
  <si>
    <t>リレーに複数チームエントリーする際はチーム欄にＡ、Ｂ、Ｃ記載</t>
    <rPh sb="4" eb="6">
      <t>フクスウ</t>
    </rPh>
    <rPh sb="16" eb="17">
      <t>サイ</t>
    </rPh>
    <rPh sb="21" eb="22">
      <t>ラン</t>
    </rPh>
    <rPh sb="28" eb="30">
      <t>キサイ</t>
    </rPh>
    <phoneticPr fontId="1"/>
  </si>
  <si>
    <t>ウンナン　リクト</t>
  </si>
  <si>
    <r>
      <t>データを入力・保存が完了したらファイル名を〔　</t>
    </r>
    <r>
      <rPr>
        <b/>
        <sz val="14"/>
        <color rgb="FFFF0000"/>
        <rFont val="BIZ UDゴシック"/>
      </rPr>
      <t>【登録団体名】申込様式_大東陸上.xlsx　〕</t>
    </r>
    <r>
      <rPr>
        <sz val="14"/>
        <color rgb="FFFF0000"/>
        <rFont val="BIZ UDゴシック"/>
      </rPr>
      <t>に変更したのちに申し込みを行ってください。</t>
    </r>
    <rPh sb="4" eb="6">
      <t>ニュウリョク</t>
    </rPh>
    <rPh sb="7" eb="9">
      <t>ホゾン</t>
    </rPh>
    <rPh sb="10" eb="12">
      <t>カンリョウ</t>
    </rPh>
    <rPh sb="19" eb="20">
      <t>メイ</t>
    </rPh>
    <rPh sb="24" eb="26">
      <t>トウロク</t>
    </rPh>
    <rPh sb="26" eb="28">
      <t>ダンタイ</t>
    </rPh>
    <rPh sb="28" eb="29">
      <t>メイ</t>
    </rPh>
    <rPh sb="30" eb="32">
      <t>モウシコミ</t>
    </rPh>
    <rPh sb="32" eb="34">
      <t>ヨウシキ</t>
    </rPh>
    <rPh sb="35" eb="37">
      <t>ダイトウ</t>
    </rPh>
    <rPh sb="37" eb="39">
      <t>リクジョウ</t>
    </rPh>
    <rPh sb="47" eb="49">
      <t>ヘンコウ</t>
    </rPh>
    <rPh sb="54" eb="55">
      <t>モウ</t>
    </rPh>
    <rPh sb="56" eb="57">
      <t>コ</t>
    </rPh>
    <rPh sb="59" eb="60">
      <t>オコナ</t>
    </rPh>
    <phoneticPr fontId="1"/>
  </si>
  <si>
    <t>青森</t>
    <rPh sb="0" eb="2">
      <t>アオモリ</t>
    </rPh>
    <phoneticPr fontId="1"/>
  </si>
  <si>
    <t>1500m</t>
  </si>
  <si>
    <t>100m</t>
  </si>
  <si>
    <t>一般</t>
    <rPh sb="0" eb="2">
      <t>イッパン</t>
    </rPh>
    <phoneticPr fontId="1"/>
  </si>
  <si>
    <t>Ａ</t>
  </si>
  <si>
    <t>※2024年4月以降の公認最高記録を入力してください。公認記録が無い場合は入力しないこと</t>
    <rPh sb="5" eb="6">
      <t>ネン</t>
    </rPh>
    <rPh sb="7" eb="8">
      <t>ガツ</t>
    </rPh>
    <rPh sb="8" eb="10">
      <t>イコウ</t>
    </rPh>
    <rPh sb="11" eb="13">
      <t>コウニン</t>
    </rPh>
    <rPh sb="13" eb="15">
      <t>サイコウ</t>
    </rPh>
    <rPh sb="15" eb="17">
      <t>キロク</t>
    </rPh>
    <rPh sb="18" eb="20">
      <t>ニュウリョク</t>
    </rPh>
    <rPh sb="27" eb="29">
      <t>コウニン</t>
    </rPh>
    <rPh sb="29" eb="31">
      <t>キロク</t>
    </rPh>
    <rPh sb="32" eb="33">
      <t>ナ</t>
    </rPh>
    <rPh sb="34" eb="36">
      <t>バアイ</t>
    </rPh>
    <rPh sb="37" eb="39">
      <t>ニュウリョク</t>
    </rPh>
    <phoneticPr fontId="1"/>
  </si>
  <si>
    <t>※入力サンプルシート並びに上記の入力例に従ってデータを入力してください。学連地区ナンバーは大学生のみ</t>
    <rPh sb="1" eb="3">
      <t>ニュウリョク</t>
    </rPh>
    <rPh sb="10" eb="11">
      <t>ナラ</t>
    </rPh>
    <rPh sb="13" eb="15">
      <t>ジョウキ</t>
    </rPh>
    <rPh sb="16" eb="18">
      <t>ニュウリョク</t>
    </rPh>
    <rPh sb="18" eb="19">
      <t>レイ</t>
    </rPh>
    <rPh sb="20" eb="21">
      <t>シタガ</t>
    </rPh>
    <rPh sb="27" eb="29">
      <t>ニュウリョク</t>
    </rPh>
    <rPh sb="36" eb="38">
      <t>ガクレン</t>
    </rPh>
    <rPh sb="38" eb="40">
      <t>チク</t>
    </rPh>
    <rPh sb="45" eb="48">
      <t>ダイガクセイ</t>
    </rPh>
    <phoneticPr fontId="1"/>
  </si>
  <si>
    <t>都道府県</t>
    <rPh sb="0" eb="4">
      <t>トドウフケン</t>
    </rPh>
    <phoneticPr fontId="1"/>
  </si>
  <si>
    <t>岐阜</t>
    <rPh sb="0" eb="2">
      <t>ギフ</t>
    </rPh>
    <phoneticPr fontId="1"/>
  </si>
  <si>
    <t>北海道</t>
    <rPh sb="0" eb="3">
      <t>ホッカイドウ</t>
    </rPh>
    <phoneticPr fontId="1"/>
  </si>
  <si>
    <t>岩手</t>
    <rPh sb="0" eb="2">
      <t>イワテ</t>
    </rPh>
    <phoneticPr fontId="1"/>
  </si>
  <si>
    <t>宮城</t>
    <rPh sb="0" eb="2">
      <t>ミヤギ</t>
    </rPh>
    <phoneticPr fontId="1"/>
  </si>
  <si>
    <t>秋田</t>
    <rPh sb="0" eb="2">
      <t>アキタ</t>
    </rPh>
    <phoneticPr fontId="1"/>
  </si>
  <si>
    <t>山形</t>
    <rPh sb="0" eb="2">
      <t>ヤマガタ</t>
    </rPh>
    <phoneticPr fontId="1"/>
  </si>
  <si>
    <t>福島</t>
    <rPh sb="0" eb="2">
      <t>フクシマ</t>
    </rPh>
    <phoneticPr fontId="1"/>
  </si>
  <si>
    <t>茨城</t>
    <rPh sb="0" eb="2">
      <t>イバラキ</t>
    </rPh>
    <phoneticPr fontId="1"/>
  </si>
  <si>
    <t>6m78</t>
  </si>
  <si>
    <t>栃木</t>
    <rPh sb="0" eb="2">
      <t>トチギ</t>
    </rPh>
    <phoneticPr fontId="1"/>
  </si>
  <si>
    <t>千葉</t>
    <rPh sb="0" eb="2">
      <t>チバ</t>
    </rPh>
    <phoneticPr fontId="1"/>
  </si>
  <si>
    <t>神奈川</t>
    <rPh sb="0" eb="3">
      <t>カナガワ</t>
    </rPh>
    <phoneticPr fontId="1"/>
  </si>
  <si>
    <t>東京</t>
    <rPh sb="0" eb="2">
      <t>トウキョウ</t>
    </rPh>
    <phoneticPr fontId="1"/>
  </si>
  <si>
    <t>新潟</t>
    <rPh sb="0" eb="2">
      <t>ニイガタ</t>
    </rPh>
    <phoneticPr fontId="1"/>
  </si>
  <si>
    <t>左の欄に個人種目の参加料が表示されます。</t>
    <rPh sb="0" eb="1">
      <t>ヒダリ</t>
    </rPh>
    <rPh sb="2" eb="3">
      <t>ラン</t>
    </rPh>
    <rPh sb="4" eb="6">
      <t>コジン</t>
    </rPh>
    <rPh sb="6" eb="8">
      <t>シュモク</t>
    </rPh>
    <rPh sb="9" eb="12">
      <t>サンカリョウ</t>
    </rPh>
    <rPh sb="13" eb="15">
      <t>ヒョウジ</t>
    </rPh>
    <phoneticPr fontId="20"/>
  </si>
  <si>
    <t>富山</t>
    <rPh sb="0" eb="2">
      <t>トヤマ</t>
    </rPh>
    <phoneticPr fontId="1"/>
  </si>
  <si>
    <t>石川</t>
    <rPh sb="0" eb="2">
      <t>イシカワ</t>
    </rPh>
    <phoneticPr fontId="1"/>
  </si>
  <si>
    <t>福井</t>
    <rPh sb="0" eb="2">
      <t>フクイ</t>
    </rPh>
    <phoneticPr fontId="1"/>
  </si>
  <si>
    <t>山梨</t>
    <rPh sb="0" eb="2">
      <t>ヤマナシ</t>
    </rPh>
    <phoneticPr fontId="1"/>
  </si>
  <si>
    <t>長野</t>
    <rPh sb="0" eb="2">
      <t>ナガノ</t>
    </rPh>
    <phoneticPr fontId="1"/>
  </si>
  <si>
    <t>静岡</t>
    <rPh sb="0" eb="2">
      <t>シズオカ</t>
    </rPh>
    <phoneticPr fontId="1"/>
  </si>
  <si>
    <t>愛知</t>
    <rPh sb="0" eb="2">
      <t>アイチ</t>
    </rPh>
    <phoneticPr fontId="1"/>
  </si>
  <si>
    <t>滋賀</t>
    <rPh sb="0" eb="2">
      <t>シガ</t>
    </rPh>
    <phoneticPr fontId="1"/>
  </si>
  <si>
    <t>京都</t>
    <rPh sb="0" eb="2">
      <t>キョウト</t>
    </rPh>
    <phoneticPr fontId="1"/>
  </si>
  <si>
    <t>大阪</t>
    <rPh sb="0" eb="2">
      <t>オオサカ</t>
    </rPh>
    <phoneticPr fontId="1"/>
  </si>
  <si>
    <t>兵庫</t>
    <rPh sb="0" eb="2">
      <t>ヒョウゴ</t>
    </rPh>
    <phoneticPr fontId="1"/>
  </si>
  <si>
    <t>奈良</t>
    <rPh sb="0" eb="2">
      <t>ナラ</t>
    </rPh>
    <phoneticPr fontId="1"/>
  </si>
  <si>
    <t>和歌山</t>
    <rPh sb="0" eb="3">
      <t>ワカヤマ</t>
    </rPh>
    <phoneticPr fontId="1"/>
  </si>
  <si>
    <t>鳥取</t>
    <rPh sb="0" eb="2">
      <t>トットリ</t>
    </rPh>
    <phoneticPr fontId="1"/>
  </si>
  <si>
    <t>●小学・オープン</t>
    <rPh sb="1" eb="3">
      <t>ショウガク</t>
    </rPh>
    <phoneticPr fontId="1"/>
  </si>
  <si>
    <t>岡山</t>
    <rPh sb="0" eb="2">
      <t>オカヤマ</t>
    </rPh>
    <phoneticPr fontId="1"/>
  </si>
  <si>
    <t>広島</t>
    <rPh sb="0" eb="2">
      <t>ヒロシマ</t>
    </rPh>
    <phoneticPr fontId="1"/>
  </si>
  <si>
    <t>出場者数</t>
    <rPh sb="0" eb="2">
      <t>シュツジョウ</t>
    </rPh>
    <rPh sb="2" eb="3">
      <t>シャ</t>
    </rPh>
    <rPh sb="3" eb="4">
      <t>スウ</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</si>
  <si>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</si>
  <si>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</si>
  <si>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</si>
  <si>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</si>
  <si>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r>
      <t>選手参加申込（</t>
    </r>
    <r>
      <rPr>
        <b/>
        <sz val="11"/>
        <color rgb="FFFF0000"/>
        <rFont val="BIZ UDゴシック"/>
      </rPr>
      <t>一般・高校・中学女子</t>
    </r>
    <r>
      <rPr>
        <sz val="11"/>
        <color theme="1"/>
        <rFont val="BIZ UDゴシック"/>
      </rPr>
      <t>）</t>
    </r>
    <rPh sb="0" eb="2">
      <t>センシュ</t>
    </rPh>
    <rPh sb="2" eb="4">
      <t>サンカ</t>
    </rPh>
    <rPh sb="4" eb="6">
      <t>モウシコミ</t>
    </rPh>
    <rPh sb="7" eb="9">
      <t>イッパン</t>
    </rPh>
    <rPh sb="10" eb="12">
      <t>コウコウ</t>
    </rPh>
    <rPh sb="13" eb="15">
      <t>チュウガク</t>
    </rPh>
    <rPh sb="15" eb="17">
      <t>ジョシ</t>
    </rPh>
    <phoneticPr fontId="1"/>
  </si>
  <si>
    <t>中学低学年</t>
    <rPh sb="0" eb="2">
      <t>チュウガク</t>
    </rPh>
    <rPh sb="2" eb="5">
      <t>テイガクネン</t>
    </rPh>
    <phoneticPr fontId="1"/>
  </si>
  <si>
    <t>高知</t>
    <rPh sb="0" eb="2">
      <t>コウチ</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</si>
  <si>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</si>
  <si>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</si>
  <si>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</si>
  <si>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</si>
  <si>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</si>
  <si>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</si>
  <si>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①</t>
  </si>
  <si>
    <t>鹿児島</t>
    <rPh sb="0" eb="3">
      <t>カゴシマ</t>
    </rPh>
    <phoneticPr fontId="1"/>
  </si>
  <si>
    <t>中学</t>
    <rPh sb="0" eb="2">
      <t>チュウガク</t>
    </rPh>
    <phoneticPr fontId="19"/>
  </si>
  <si>
    <t>沖縄</t>
    <rPh sb="0" eb="2">
      <t>オキナワ</t>
    </rPh>
    <phoneticPr fontId="1"/>
  </si>
  <si>
    <t>一般・高校男子100m</t>
    <rPh sb="0" eb="2">
      <t>イッパン</t>
    </rPh>
    <rPh sb="3" eb="5">
      <t>コウコウ</t>
    </rPh>
    <rPh sb="5" eb="7">
      <t>ダンシ</t>
    </rPh>
    <phoneticPr fontId="1"/>
  </si>
  <si>
    <t>一般・高校男子1500m</t>
    <rPh sb="0" eb="2">
      <t>イッパン</t>
    </rPh>
    <rPh sb="3" eb="5">
      <t>コウコウ</t>
    </rPh>
    <rPh sb="5" eb="7">
      <t>ダンシ</t>
    </rPh>
    <phoneticPr fontId="1"/>
  </si>
  <si>
    <t>一般男子砲丸投</t>
    <rPh sb="0" eb="2">
      <t>イッパン</t>
    </rPh>
    <rPh sb="2" eb="4">
      <t>ダンシ</t>
    </rPh>
    <rPh sb="4" eb="7">
      <t>ホウガンナ</t>
    </rPh>
    <phoneticPr fontId="1"/>
  </si>
  <si>
    <t>一般・高校男子走幅跳</t>
    <rPh sb="0" eb="2">
      <t>イッパン</t>
    </rPh>
    <rPh sb="3" eb="5">
      <t>コウコウ</t>
    </rPh>
    <rPh sb="5" eb="7">
      <t>ダンシ</t>
    </rPh>
    <rPh sb="7" eb="8">
      <t>ハシ</t>
    </rPh>
    <rPh sb="8" eb="10">
      <t>ハバト</t>
    </rPh>
    <phoneticPr fontId="1"/>
  </si>
  <si>
    <t>一般・高校男子棒高跳</t>
    <rPh sb="0" eb="2">
      <t>イッパン</t>
    </rPh>
    <rPh sb="3" eb="5">
      <t>コウコウ</t>
    </rPh>
    <rPh sb="5" eb="7">
      <t>ダンシ</t>
    </rPh>
    <rPh sb="7" eb="10">
      <t>ボウタカト</t>
    </rPh>
    <phoneticPr fontId="1"/>
  </si>
  <si>
    <t>リレー</t>
  </si>
  <si>
    <t>一般・高校女子棒高跳</t>
    <rPh sb="0" eb="2">
      <t>イッパン</t>
    </rPh>
    <rPh sb="3" eb="5">
      <t>コウコウ</t>
    </rPh>
    <rPh sb="5" eb="7">
      <t>ジョシ</t>
    </rPh>
    <rPh sb="7" eb="10">
      <t>ボウタカト</t>
    </rPh>
    <phoneticPr fontId="1"/>
  </si>
  <si>
    <t>高校</t>
  </si>
  <si>
    <t>●一般・高校・中学</t>
    <rPh sb="1" eb="3">
      <t>イッパン</t>
    </rPh>
    <rPh sb="4" eb="6">
      <t>コウコウ</t>
    </rPh>
    <rPh sb="7" eb="9">
      <t>チュウガク</t>
    </rPh>
    <phoneticPr fontId="1"/>
  </si>
  <si>
    <t>高校</t>
    <rPh sb="0" eb="2">
      <t>コウコウ</t>
    </rPh>
    <phoneticPr fontId="1"/>
  </si>
  <si>
    <t>中学全学年</t>
    <rPh sb="0" eb="2">
      <t>チュウガク</t>
    </rPh>
    <rPh sb="2" eb="3">
      <t>ゼン</t>
    </rPh>
    <rPh sb="3" eb="5">
      <t>ガクネン</t>
    </rPh>
    <phoneticPr fontId="1"/>
  </si>
  <si>
    <r>
      <t>競技者名と競技者名カナを入力（全角で姓と名の間を</t>
    </r>
    <r>
      <rPr>
        <b/>
        <sz val="11"/>
        <color rgb="FF00B0F0"/>
        <rFont val="BIZ UDゴシック"/>
      </rPr>
      <t>全角スペース１文字</t>
    </r>
    <r>
      <rPr>
        <sz val="11"/>
        <color auto="1"/>
        <rFont val="BIZ UDゴシック"/>
      </rPr>
      <t>空ける。フリガナは全角カナ）⇒</t>
    </r>
    <r>
      <rPr>
        <sz val="11"/>
        <color rgb="FFFF0000"/>
        <rFont val="BIZ UDゴシック"/>
      </rPr>
      <t>登録団体名は自動で表示されます。</t>
    </r>
    <rPh sb="0" eb="3">
      <t>キョウギシャ</t>
    </rPh>
    <rPh sb="3" eb="4">
      <t>メイ</t>
    </rPh>
    <rPh sb="5" eb="8">
      <t>キョウギシャ</t>
    </rPh>
    <rPh sb="8" eb="9">
      <t>メイ</t>
    </rPh>
    <rPh sb="12" eb="14">
      <t>ニュウリョク</t>
    </rPh>
    <rPh sb="15" eb="17">
      <t>ゼンカク</t>
    </rPh>
    <rPh sb="18" eb="19">
      <t>セイ</t>
    </rPh>
    <rPh sb="20" eb="21">
      <t>ナ</t>
    </rPh>
    <rPh sb="22" eb="23">
      <t>カン</t>
    </rPh>
    <rPh sb="24" eb="26">
      <t>ゼンカク</t>
    </rPh>
    <rPh sb="31" eb="33">
      <t>モジ</t>
    </rPh>
    <rPh sb="33" eb="34">
      <t>ア</t>
    </rPh>
    <rPh sb="42" eb="44">
      <t>ゼンカク</t>
    </rPh>
    <rPh sb="48" eb="50">
      <t>トウロク</t>
    </rPh>
    <rPh sb="50" eb="52">
      <t>ダンタイ</t>
    </rPh>
    <rPh sb="52" eb="53">
      <t>メイ</t>
    </rPh>
    <rPh sb="54" eb="56">
      <t>ジドウ</t>
    </rPh>
    <rPh sb="57" eb="59">
      <t>ヒョウジ</t>
    </rPh>
    <phoneticPr fontId="1"/>
  </si>
  <si>
    <t>リレーに複数チーム出場する場合は登録チームを入力する。［Ａ・Ｂ・・・］</t>
    <rPh sb="4" eb="6">
      <t>フクスウ</t>
    </rPh>
    <rPh sb="9" eb="11">
      <t>シュツジョウ</t>
    </rPh>
    <rPh sb="13" eb="15">
      <t>バアイ</t>
    </rPh>
    <rPh sb="16" eb="18">
      <t>トウロク</t>
    </rPh>
    <rPh sb="22" eb="24">
      <t>ニュウリョク</t>
    </rPh>
    <phoneticPr fontId="1"/>
  </si>
  <si>
    <t>小学生男子</t>
    <rPh sb="0" eb="2">
      <t>ショウガク</t>
    </rPh>
    <rPh sb="2" eb="3">
      <t>セイ</t>
    </rPh>
    <rPh sb="3" eb="5">
      <t>ダンシ</t>
    </rPh>
    <phoneticPr fontId="1"/>
  </si>
  <si>
    <t>中学1年</t>
    <rPh sb="0" eb="2">
      <t>チュウガク</t>
    </rPh>
    <rPh sb="3" eb="4">
      <t>ネン</t>
    </rPh>
    <phoneticPr fontId="1"/>
  </si>
  <si>
    <t>小学生女子</t>
    <rPh sb="0" eb="3">
      <t>ショウガクセイ</t>
    </rPh>
    <rPh sb="3" eb="5">
      <t>ジョシ</t>
    </rPh>
    <phoneticPr fontId="1"/>
  </si>
  <si>
    <t>小学生混合</t>
    <rPh sb="0" eb="2">
      <t>ショウガク</t>
    </rPh>
    <rPh sb="2" eb="3">
      <t>セイ</t>
    </rPh>
    <rPh sb="3" eb="5">
      <t>コンゴウ</t>
    </rPh>
    <phoneticPr fontId="1"/>
  </si>
  <si>
    <t>一般高校中学女子</t>
    <rPh sb="0" eb="2">
      <t>イッパン</t>
    </rPh>
    <rPh sb="2" eb="4">
      <t>コウコウ</t>
    </rPh>
    <rPh sb="4" eb="6">
      <t>チュウガク</t>
    </rPh>
    <rPh sb="6" eb="8">
      <t>ジョシ</t>
    </rPh>
    <phoneticPr fontId="1"/>
  </si>
  <si>
    <t>中学男子100m</t>
    <rPh sb="0" eb="2">
      <t>チュウガク</t>
    </rPh>
    <rPh sb="2" eb="4">
      <t>ダンシ</t>
    </rPh>
    <phoneticPr fontId="1"/>
  </si>
  <si>
    <t>中学男子1500m</t>
    <rPh sb="0" eb="2">
      <t>チュウガク</t>
    </rPh>
    <rPh sb="2" eb="4">
      <t>ダンシ</t>
    </rPh>
    <phoneticPr fontId="1"/>
  </si>
  <si>
    <t>中学男子砲丸投</t>
    <rPh sb="0" eb="2">
      <t>チュウガク</t>
    </rPh>
    <rPh sb="2" eb="4">
      <t>ダンシ</t>
    </rPh>
    <rPh sb="4" eb="6">
      <t>ホウガン</t>
    </rPh>
    <rPh sb="6" eb="7">
      <t>ナ</t>
    </rPh>
    <phoneticPr fontId="1"/>
  </si>
  <si>
    <t>中学男子走幅跳</t>
    <rPh sb="0" eb="2">
      <t>チュウガク</t>
    </rPh>
    <rPh sb="2" eb="4">
      <t>ダンシ</t>
    </rPh>
    <rPh sb="4" eb="5">
      <t>ハシ</t>
    </rPh>
    <rPh sb="5" eb="7">
      <t>ハバト</t>
    </rPh>
    <phoneticPr fontId="1"/>
  </si>
  <si>
    <t>一般</t>
    <rPh sb="0" eb="2">
      <t>イッパン</t>
    </rPh>
    <phoneticPr fontId="19"/>
  </si>
  <si>
    <t>中学男子棒高跳</t>
    <rPh sb="0" eb="2">
      <t>チュウガク</t>
    </rPh>
    <rPh sb="2" eb="4">
      <t>ダンシ</t>
    </rPh>
    <rPh sb="4" eb="7">
      <t>ボウタカト</t>
    </rPh>
    <phoneticPr fontId="1"/>
  </si>
  <si>
    <t>一般・高校女子100m</t>
    <rPh sb="0" eb="2">
      <t>イッパン</t>
    </rPh>
    <rPh sb="3" eb="5">
      <t>コウコウ</t>
    </rPh>
    <rPh sb="5" eb="7">
      <t>ジョシ</t>
    </rPh>
    <phoneticPr fontId="1"/>
  </si>
  <si>
    <t>一般・高校女子1500m</t>
    <rPh sb="0" eb="2">
      <t>イッパン</t>
    </rPh>
    <rPh sb="3" eb="5">
      <t>コウコウ</t>
    </rPh>
    <rPh sb="5" eb="7">
      <t>ジョシ</t>
    </rPh>
    <phoneticPr fontId="1"/>
  </si>
  <si>
    <t>一般・高校女子砲丸投</t>
    <rPh sb="0" eb="2">
      <t>イッパン</t>
    </rPh>
    <rPh sb="3" eb="5">
      <t>コウコウ</t>
    </rPh>
    <rPh sb="5" eb="7">
      <t>ジョシ</t>
    </rPh>
    <rPh sb="7" eb="10">
      <t>ホウガンナ</t>
    </rPh>
    <phoneticPr fontId="1"/>
  </si>
  <si>
    <t>中学女子100m</t>
    <rPh sb="0" eb="2">
      <t>チュウガク</t>
    </rPh>
    <rPh sb="2" eb="4">
      <t>ジョシ</t>
    </rPh>
    <phoneticPr fontId="1"/>
  </si>
  <si>
    <t>中学女子1500m</t>
    <rPh sb="0" eb="2">
      <t>チュウガク</t>
    </rPh>
    <rPh sb="2" eb="4">
      <t>ジョシ</t>
    </rPh>
    <phoneticPr fontId="1"/>
  </si>
  <si>
    <t>中学女子走幅跳</t>
    <rPh sb="0" eb="2">
      <t>チュウガク</t>
    </rPh>
    <rPh sb="2" eb="4">
      <t>ジョシ</t>
    </rPh>
    <rPh sb="4" eb="5">
      <t>ハシ</t>
    </rPh>
    <rPh sb="5" eb="7">
      <t>ハバト</t>
    </rPh>
    <phoneticPr fontId="1"/>
  </si>
  <si>
    <t>小学男子100m</t>
    <rPh sb="0" eb="2">
      <t>ショウガク</t>
    </rPh>
    <rPh sb="2" eb="4">
      <t>ダンシ</t>
    </rPh>
    <phoneticPr fontId="1"/>
  </si>
  <si>
    <t>小学男子1000m</t>
    <rPh sb="0" eb="2">
      <t>ショウガク</t>
    </rPh>
    <rPh sb="2" eb="4">
      <t>ダンシ</t>
    </rPh>
    <phoneticPr fontId="1"/>
  </si>
  <si>
    <t>小学女子800m</t>
    <rPh sb="0" eb="2">
      <t>ショウガク</t>
    </rPh>
    <rPh sb="2" eb="4">
      <t>ジョシ</t>
    </rPh>
    <phoneticPr fontId="1"/>
  </si>
  <si>
    <t>小学、中学
高校、大学
のみ</t>
    <rPh sb="0" eb="2">
      <t>ショウガク</t>
    </rPh>
    <rPh sb="3" eb="5">
      <t>チュウガク</t>
    </rPh>
    <rPh sb="6" eb="8">
      <t>コウコウ</t>
    </rPh>
    <rPh sb="9" eb="11">
      <t>ダイガク</t>
    </rPh>
    <phoneticPr fontId="1"/>
  </si>
  <si>
    <t>小学生・スペシャルオリンピックス</t>
    <rPh sb="0" eb="3">
      <t>ショウガクセイ</t>
    </rPh>
    <phoneticPr fontId="1"/>
  </si>
  <si>
    <t>⑧</t>
  </si>
  <si>
    <t>性別</t>
    <rPh sb="0" eb="2">
      <t>セイベツ</t>
    </rPh>
    <phoneticPr fontId="1"/>
  </si>
  <si>
    <t>3.45.67</t>
  </si>
  <si>
    <t>円</t>
    <rPh sb="0" eb="1">
      <t>エン</t>
    </rPh>
    <phoneticPr fontId="13"/>
  </si>
  <si>
    <t>1.05.67</t>
  </si>
  <si>
    <t>一般・高校女子砲丸</t>
    <rPh sb="0" eb="2">
      <t>イッパン</t>
    </rPh>
    <rPh sb="3" eb="5">
      <t>コウコウ</t>
    </rPh>
    <rPh sb="5" eb="7">
      <t>ジョシ</t>
    </rPh>
    <rPh sb="7" eb="9">
      <t>ホウガン</t>
    </rPh>
    <phoneticPr fontId="1"/>
  </si>
  <si>
    <t>9m87</t>
  </si>
  <si>
    <t>島根　陸生</t>
    <rPh sb="0" eb="2">
      <t>シマネ</t>
    </rPh>
    <rPh sb="3" eb="4">
      <t>リク</t>
    </rPh>
    <rPh sb="4" eb="5">
      <t>イ</t>
    </rPh>
    <phoneticPr fontId="1"/>
  </si>
  <si>
    <t>5.06.78</t>
  </si>
  <si>
    <t>ウンナン　リクコ</t>
  </si>
  <si>
    <t>M2</t>
  </si>
  <si>
    <t>出場者数</t>
  </si>
  <si>
    <t>フリガナ</t>
  </si>
  <si>
    <t>個人種目数</t>
  </si>
  <si>
    <t>個人種目数</t>
    <rPh sb="0" eb="2">
      <t>コジン</t>
    </rPh>
    <rPh sb="2" eb="4">
      <t>シュモク</t>
    </rPh>
    <rPh sb="4" eb="5">
      <t>スウ</t>
    </rPh>
    <phoneticPr fontId="1"/>
  </si>
  <si>
    <t>出場区分</t>
  </si>
  <si>
    <t>中学</t>
  </si>
  <si>
    <t>中学</t>
    <rPh sb="0" eb="2">
      <t>チュウガク</t>
    </rPh>
    <phoneticPr fontId="1"/>
  </si>
  <si>
    <t>　　　　　　　　　リレー</t>
  </si>
  <si>
    <t>左の欄に1000円×チーム数の参加料が表示されます。</t>
    <rPh sb="0" eb="1">
      <t>ヒダリ</t>
    </rPh>
    <rPh sb="2" eb="3">
      <t>ラン</t>
    </rPh>
    <rPh sb="8" eb="9">
      <t>エン</t>
    </rPh>
    <rPh sb="13" eb="14">
      <t>スウ</t>
    </rPh>
    <rPh sb="15" eb="18">
      <t>サンカリョウ</t>
    </rPh>
    <rPh sb="19" eb="21">
      <t>ヒョウジ</t>
    </rPh>
    <phoneticPr fontId="20"/>
  </si>
  <si>
    <t>一般・高校・中学のクラスに出場する場合は出場区分を選択する。</t>
    <rPh sb="0" eb="2">
      <t>イッパン</t>
    </rPh>
    <rPh sb="3" eb="5">
      <t>コウコウ</t>
    </rPh>
    <rPh sb="6" eb="8">
      <t>チュウガク</t>
    </rPh>
    <rPh sb="13" eb="15">
      <t>シュツジョウ</t>
    </rPh>
    <rPh sb="17" eb="19">
      <t>バアイ</t>
    </rPh>
    <rPh sb="20" eb="22">
      <t>シュツジョウ</t>
    </rPh>
    <rPh sb="22" eb="24">
      <t>クブン</t>
    </rPh>
    <rPh sb="25" eb="27">
      <t>センタク</t>
    </rPh>
    <phoneticPr fontId="1"/>
  </si>
  <si>
    <t>この色のセルにデータを
入れてください</t>
    <rPh sb="2" eb="3">
      <t>イロ</t>
    </rPh>
    <rPh sb="12" eb="13">
      <t>イ</t>
    </rPh>
    <phoneticPr fontId="13"/>
  </si>
  <si>
    <t>西暦</t>
    <rPh sb="0" eb="2">
      <t>セイレキ</t>
    </rPh>
    <phoneticPr fontId="1"/>
  </si>
  <si>
    <t>男</t>
    <rPh sb="0" eb="1">
      <t>オトコ</t>
    </rPh>
    <phoneticPr fontId="1"/>
  </si>
  <si>
    <t>②’</t>
  </si>
  <si>
    <t>三刀屋高</t>
    <rPh sb="0" eb="3">
      <t>ミトヤ</t>
    </rPh>
    <rPh sb="3" eb="4">
      <t>コウ</t>
    </rPh>
    <phoneticPr fontId="1"/>
  </si>
  <si>
    <t>島根大</t>
    <rPh sb="0" eb="2">
      <t>シマネ</t>
    </rPh>
    <rPh sb="2" eb="3">
      <t>ダイ</t>
    </rPh>
    <phoneticPr fontId="1"/>
  </si>
  <si>
    <t>シマネ　リクオ</t>
  </si>
  <si>
    <t>最初に「①基本情報」シートでチームの登録県、登録団体名を入力してから、該当の名簿について②～⑤シートで各選手のデータを入力してください。</t>
    <rPh sb="0" eb="2">
      <t>サイショ</t>
    </rPh>
    <rPh sb="5" eb="7">
      <t>キホン</t>
    </rPh>
    <rPh sb="7" eb="9">
      <t>ジョウホウ</t>
    </rPh>
    <rPh sb="18" eb="20">
      <t>トウロク</t>
    </rPh>
    <rPh sb="20" eb="21">
      <t>ケン</t>
    </rPh>
    <rPh sb="22" eb="24">
      <t>トウロク</t>
    </rPh>
    <rPh sb="24" eb="26">
      <t>ダンタイ</t>
    </rPh>
    <rPh sb="26" eb="27">
      <t>メイ</t>
    </rPh>
    <rPh sb="28" eb="30">
      <t>ニュウリョク</t>
    </rPh>
    <rPh sb="35" eb="37">
      <t>ガイトウ</t>
    </rPh>
    <rPh sb="38" eb="40">
      <t>メイボ</t>
    </rPh>
    <rPh sb="51" eb="54">
      <t>カクセンシュ</t>
    </rPh>
    <rPh sb="59" eb="61">
      <t>ニュウリョク</t>
    </rPh>
    <phoneticPr fontId="1"/>
  </si>
  <si>
    <t>②</t>
  </si>
  <si>
    <t>今年度の登録ナンバーを入力</t>
    <rPh sb="0" eb="3">
      <t>コンネンド</t>
    </rPh>
    <rPh sb="4" eb="6">
      <t>トウロク</t>
    </rPh>
    <rPh sb="11" eb="13">
      <t>ニュウリョク</t>
    </rPh>
    <phoneticPr fontId="1"/>
  </si>
  <si>
    <t>リレーに出場する選手全員に記録を入力する。</t>
    <rPh sb="4" eb="6">
      <t>シュツジョウ</t>
    </rPh>
    <rPh sb="8" eb="10">
      <t>センシュ</t>
    </rPh>
    <rPh sb="10" eb="12">
      <t>ゼンイン</t>
    </rPh>
    <rPh sb="13" eb="15">
      <t>キロク</t>
    </rPh>
    <rPh sb="16" eb="18">
      <t>ニュウリョク</t>
    </rPh>
    <phoneticPr fontId="1"/>
  </si>
  <si>
    <t>（②’</t>
  </si>
  <si>
    <t>学連登録者は地区ナンバーを選択）</t>
    <rPh sb="0" eb="2">
      <t>ガクレン</t>
    </rPh>
    <rPh sb="2" eb="5">
      <t>トウロクシャ</t>
    </rPh>
    <rPh sb="6" eb="8">
      <t>チク</t>
    </rPh>
    <rPh sb="13" eb="15">
      <t>センタク</t>
    </rPh>
    <phoneticPr fontId="1"/>
  </si>
  <si>
    <t>③</t>
  </si>
  <si>
    <t>学年、青年、月日を半角数値で入力</t>
    <rPh sb="0" eb="2">
      <t>ガクネン</t>
    </rPh>
    <rPh sb="3" eb="5">
      <t>セイネン</t>
    </rPh>
    <rPh sb="6" eb="8">
      <t>ガッピ</t>
    </rPh>
    <rPh sb="9" eb="11">
      <t>ハンカク</t>
    </rPh>
    <rPh sb="11" eb="13">
      <t>スウチ</t>
    </rPh>
    <rPh sb="14" eb="16">
      <t>ニュウリョク</t>
    </rPh>
    <phoneticPr fontId="1"/>
  </si>
  <si>
    <t>⑤</t>
  </si>
  <si>
    <t>出場種目選択</t>
    <rPh sb="0" eb="2">
      <t>シュツジョウ</t>
    </rPh>
    <rPh sb="2" eb="4">
      <t>シュモク</t>
    </rPh>
    <rPh sb="4" eb="6">
      <t>センタク</t>
    </rPh>
    <phoneticPr fontId="1"/>
  </si>
  <si>
    <t>⑥</t>
  </si>
  <si>
    <t>リレーに出場する選手は該当のクラスを入力する。</t>
    <rPh sb="4" eb="6">
      <t>シュツジョウ</t>
    </rPh>
    <rPh sb="8" eb="10">
      <t>センシュ</t>
    </rPh>
    <rPh sb="11" eb="13">
      <t>ガイトウ</t>
    </rPh>
    <rPh sb="18" eb="20">
      <t>ニュウリョク</t>
    </rPh>
    <phoneticPr fontId="1"/>
  </si>
  <si>
    <t>⑨</t>
  </si>
  <si>
    <t>以上を男女とも行う。</t>
    <rPh sb="0" eb="2">
      <t>イジョウ</t>
    </rPh>
    <rPh sb="3" eb="5">
      <t>ダンジョ</t>
    </rPh>
    <rPh sb="7" eb="8">
      <t>オコナ</t>
    </rPh>
    <phoneticPr fontId="1"/>
  </si>
  <si>
    <t>雲南jr.陸上</t>
    <rPh sb="0" eb="2">
      <t>ウンナン</t>
    </rPh>
    <rPh sb="5" eb="7">
      <t>リクジョウ</t>
    </rPh>
    <phoneticPr fontId="1"/>
  </si>
  <si>
    <t>女</t>
  </si>
  <si>
    <t>3.21.09</t>
  </si>
  <si>
    <t>性別を入力する。</t>
    <rPh sb="0" eb="2">
      <t>セイベツ</t>
    </rPh>
    <rPh sb="3" eb="5">
      <t>ニュウリョク</t>
    </rPh>
    <phoneticPr fontId="1"/>
  </si>
  <si>
    <t>リレー（チーム数）</t>
    <rPh sb="7" eb="8">
      <t>スウ</t>
    </rPh>
    <phoneticPr fontId="19"/>
  </si>
  <si>
    <t>陸連登録番号の入力</t>
    <rPh sb="0" eb="1">
      <t>リク</t>
    </rPh>
    <rPh sb="1" eb="2">
      <t>レン</t>
    </rPh>
    <rPh sb="2" eb="4">
      <t>トウロク</t>
    </rPh>
    <rPh sb="4" eb="6">
      <t>バンゴウ</t>
    </rPh>
    <rPh sb="7" eb="9">
      <t>ニュウリョク</t>
    </rPh>
    <phoneticPr fontId="19"/>
  </si>
  <si>
    <t>一般・高校男子400m</t>
    <rPh sb="0" eb="2">
      <t>イッパン</t>
    </rPh>
    <rPh sb="3" eb="5">
      <t>コウコウ</t>
    </rPh>
    <rPh sb="5" eb="7">
      <t>ダンシ</t>
    </rPh>
    <phoneticPr fontId="1"/>
  </si>
  <si>
    <t>中学男子400m</t>
    <rPh sb="0" eb="2">
      <t>チュウガク</t>
    </rPh>
    <rPh sb="2" eb="4">
      <t>ダンシ</t>
    </rPh>
    <phoneticPr fontId="1"/>
  </si>
  <si>
    <t>一般・高校女子400m</t>
    <rPh sb="0" eb="2">
      <t>イッパン</t>
    </rPh>
    <rPh sb="3" eb="5">
      <t>コウコウ</t>
    </rPh>
    <rPh sb="5" eb="7">
      <t>ジョシ</t>
    </rPh>
    <phoneticPr fontId="1"/>
  </si>
  <si>
    <t>中学女子400m</t>
    <rPh sb="0" eb="2">
      <t>チュウガク</t>
    </rPh>
    <rPh sb="2" eb="4">
      <t>ジョシ</t>
    </rPh>
    <phoneticPr fontId="1"/>
  </si>
  <si>
    <t>中学2年</t>
    <rPh sb="0" eb="2">
      <t>チュウガク</t>
    </rPh>
    <rPh sb="3" eb="4">
      <t>ネン</t>
    </rPh>
    <phoneticPr fontId="1"/>
  </si>
  <si>
    <t>第96回大東陸上競技大会</t>
    <rPh sb="0" eb="1">
      <t>ダイ</t>
    </rPh>
    <rPh sb="3" eb="4">
      <t>カイ</t>
    </rPh>
    <rPh sb="4" eb="6">
      <t>ダイトウ</t>
    </rPh>
    <rPh sb="6" eb="8">
      <t>リクジョウ</t>
    </rPh>
    <rPh sb="8" eb="10">
      <t>キョウギ</t>
    </rPh>
    <rPh sb="10" eb="12">
      <t>タイカイ</t>
    </rPh>
    <phoneticPr fontId="1"/>
  </si>
  <si>
    <r>
      <t>ファイル名の変更</t>
    </r>
    <r>
      <rPr>
        <sz val="10"/>
        <color auto="1"/>
        <rFont val="BIZ UDゴシック"/>
      </rPr>
      <t>（例　三刀屋高)</t>
    </r>
    <rPh sb="4" eb="5">
      <t>メイ</t>
    </rPh>
    <rPh sb="6" eb="8">
      <t>ヘンコウ</t>
    </rPh>
    <rPh sb="9" eb="10">
      <t>レイ</t>
    </rPh>
    <rPh sb="11" eb="14">
      <t>ミトヤ</t>
    </rPh>
    <rPh sb="14" eb="15">
      <t>ダカ</t>
    </rPh>
    <phoneticPr fontId="19"/>
  </si>
  <si>
    <t>オープン100m</t>
  </si>
  <si>
    <r>
      <t>選手参加申込（</t>
    </r>
    <r>
      <rPr>
        <b/>
        <sz val="12"/>
        <color rgb="FFFF0000"/>
        <rFont val="BIZ UDゴシック"/>
      </rPr>
      <t>オープン100m</t>
    </r>
    <r>
      <rPr>
        <sz val="11"/>
        <color theme="1"/>
        <rFont val="BIZ UDゴシック"/>
      </rPr>
      <t>）</t>
    </r>
    <rPh sb="0" eb="2">
      <t>センシュ</t>
    </rPh>
    <rPh sb="2" eb="4">
      <t>サンカ</t>
    </rPh>
    <rPh sb="4" eb="6">
      <t>モウシコミ</t>
    </rPh>
    <phoneticPr fontId="1"/>
  </si>
  <si>
    <r>
      <t>選手参加申込（</t>
    </r>
    <r>
      <rPr>
        <sz val="11"/>
        <color rgb="FFFF0000"/>
        <rFont val="BIZ UDゴシック"/>
      </rPr>
      <t>小</t>
    </r>
    <r>
      <rPr>
        <sz val="11"/>
        <color rgb="FFFF0000"/>
        <rFont val="BIZ UDゴシック"/>
      </rPr>
      <t>学生</t>
    </r>
    <r>
      <rPr>
        <sz val="11"/>
        <color theme="1"/>
        <rFont val="BIZ UDゴシック"/>
      </rPr>
      <t>）</t>
    </r>
    <rPh sb="0" eb="2">
      <t>センシュ</t>
    </rPh>
    <rPh sb="2" eb="4">
      <t>サンカ</t>
    </rPh>
    <rPh sb="4" eb="6">
      <t>モウシコミ</t>
    </rPh>
    <rPh sb="7" eb="10">
      <t>ショウガクセイ</t>
    </rPh>
    <phoneticPr fontId="1"/>
  </si>
  <si>
    <r>
      <t>選手参加申込（</t>
    </r>
    <r>
      <rPr>
        <b/>
        <sz val="12"/>
        <color rgb="FFFF0000"/>
        <rFont val="BIZ UDゴシック"/>
      </rPr>
      <t>一</t>
    </r>
    <r>
      <rPr>
        <b/>
        <sz val="12"/>
        <color rgb="FFFF0000"/>
        <rFont val="BIZ UDゴシック"/>
      </rPr>
      <t>般・高校・中学男子</t>
    </r>
    <r>
      <rPr>
        <b/>
        <sz val="12"/>
        <color theme="1"/>
        <rFont val="BIZ UDゴシック"/>
      </rPr>
      <t>）</t>
    </r>
    <rPh sb="0" eb="2">
      <t>センシュ</t>
    </rPh>
    <rPh sb="2" eb="4">
      <t>サンカ</t>
    </rPh>
    <rPh sb="4" eb="6">
      <t>モウシコミ</t>
    </rPh>
    <rPh sb="7" eb="9">
      <t>イッパン</t>
    </rPh>
    <rPh sb="10" eb="12">
      <t>コウコウ</t>
    </rPh>
    <rPh sb="13" eb="15">
      <t>チュウガク</t>
    </rPh>
    <rPh sb="15" eb="17">
      <t>ダンシ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</si>
</sst>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00&quot;円&quot;"/>
    <numFmt numFmtId="177" formatCode="0&quot;名&quot;"/>
  </numFmts>
  <fonts count="21">
    <font>
      <sz val="11"/>
      <color theme="1"/>
      <name val="游ゴシック"/>
      <family val="3"/>
      <scheme val="minor"/>
    </font>
    <font>
      <sz val="6"/>
      <color auto="1"/>
      <name val="游ゴシック"/>
      <family val="3"/>
    </font>
    <font>
      <sz val="11"/>
      <color theme="1"/>
      <name val="BIZ UDゴシック"/>
      <family val="3"/>
    </font>
    <font>
      <sz val="9"/>
      <color theme="1"/>
      <name val="BIZ UDゴシック"/>
      <family val="3"/>
    </font>
    <font>
      <b/>
      <sz val="12"/>
      <color theme="1"/>
      <name val="BIZ UDゴシック"/>
      <family val="3"/>
    </font>
    <font>
      <sz val="9"/>
      <color rgb="FFFF0000"/>
      <name val="BIZ UDゴシック"/>
      <family val="3"/>
    </font>
    <font>
      <sz val="11"/>
      <color rgb="FF0070C0"/>
      <name val="BIZ UDゴシック"/>
      <family val="3"/>
    </font>
    <font>
      <b/>
      <sz val="14"/>
      <color rgb="FFFF0000"/>
      <name val="BIZ UDゴシック"/>
      <family val="3"/>
    </font>
    <font>
      <sz val="14"/>
      <color rgb="FFFF0000"/>
      <name val="BIZ UDゴシック"/>
      <family val="3"/>
    </font>
    <font>
      <b/>
      <sz val="9"/>
      <color auto="1"/>
      <name val="BIZ UDゴシック"/>
      <family val="3"/>
    </font>
    <font>
      <sz val="8"/>
      <color rgb="FFFF0000"/>
      <name val="BIZ UDゴシック"/>
      <family val="3"/>
    </font>
    <font>
      <sz val="11"/>
      <color rgb="FFFF0000"/>
      <name val="BIZ UDゴシック"/>
      <family val="3"/>
    </font>
    <font>
      <b/>
      <sz val="11"/>
      <color rgb="FF0070C0"/>
      <name val="BIZ UDゴシック"/>
      <family val="3"/>
    </font>
    <font>
      <sz val="6"/>
      <color auto="1"/>
      <name val="ＭＳ Ｐゴシック"/>
      <family val="3"/>
    </font>
    <font>
      <b/>
      <sz val="18"/>
      <color theme="1"/>
      <name val="BIZ UDゴシック"/>
      <family val="3"/>
    </font>
    <font>
      <b/>
      <sz val="11"/>
      <color theme="1"/>
      <name val="BIZ UDゴシック"/>
      <family val="3"/>
    </font>
    <font>
      <sz val="11"/>
      <color auto="1"/>
      <name val="BIZ UDゴシック"/>
      <family val="3"/>
    </font>
    <font>
      <sz val="11"/>
      <color theme="1"/>
      <name val="游ゴシック"/>
      <family val="3"/>
      <scheme val="minor"/>
    </font>
    <font>
      <b/>
      <sz val="11"/>
      <color rgb="FFFF0000"/>
      <name val="BIZ UDゴシック"/>
      <family val="3"/>
    </font>
    <font>
      <b/>
      <sz val="13"/>
      <color theme="3"/>
      <name val="游ゴシック"/>
      <family val="2"/>
      <scheme val="minor"/>
    </font>
    <font>
      <sz val="11"/>
      <color theme="1"/>
      <name val="游ゴシック"/>
      <family val="3"/>
      <scheme val="minor"/>
    </font>
  </fonts>
  <fills count="6">
    <fill>
      <patternFill patternType="none"/>
    </fill>
    <fill>
      <patternFill patternType="gray125"/>
    </fill>
    <fill>
      <patternFill patternType="solid">
        <fgColor rgb="FFF5E6FF"/>
        <bgColor indexed="64"/>
      </patternFill>
    </fill>
    <fill>
      <patternFill patternType="solid">
        <fgColor rgb="FFDDEBF7"/>
        <bgColor indexed="64"/>
      </patternFill>
    </fill>
    <fill>
      <patternFill patternType="solid">
        <fgColor theme="4" tint="0.8"/>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auto="1"/>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top/>
      <bottom/>
      <diagonal/>
    </border>
  </borders>
  <cellStyleXfs count="2">
    <xf numFmtId="0" fontId="0" fillId="0" borderId="0"/>
    <xf numFmtId="38" fontId="17" fillId="0" borderId="0" applyFont="0" applyFill="0" applyBorder="0" applyAlignment="0" applyProtection="0">
      <alignment vertical="center"/>
    </xf>
  </cellStyleXfs>
  <cellXfs count="81">
    <xf numFmtId="0" fontId="0" fillId="0" borderId="0" xfId="0"/>
    <xf numFmtId="0" fontId="2" fillId="0" borderId="0" xfId="0" applyFont="1"/>
    <xf numFmtId="0" fontId="3" fillId="0" borderId="0" xfId="0" applyFont="1"/>
    <xf numFmtId="0" fontId="3" fillId="0" borderId="1" xfId="0" applyFont="1" applyBorder="1" applyAlignment="1">
      <alignment horizontal="center"/>
    </xf>
    <xf numFmtId="0" fontId="3" fillId="0" borderId="1" xfId="0" applyFont="1" applyBorder="1"/>
    <xf numFmtId="0" fontId="3" fillId="2" borderId="1" xfId="0" applyFont="1" applyFill="1" applyBorder="1"/>
    <xf numFmtId="0" fontId="4" fillId="0" borderId="2" xfId="0" applyFont="1" applyBorder="1" applyAlignment="1">
      <alignment vertical="center"/>
    </xf>
    <xf numFmtId="0" fontId="5" fillId="3" borderId="1" xfId="0" applyFont="1" applyFill="1" applyBorder="1"/>
    <xf numFmtId="0" fontId="2" fillId="0" borderId="0" xfId="0" applyFont="1" applyAlignment="1">
      <alignment horizontal="center"/>
    </xf>
    <xf numFmtId="0" fontId="4" fillId="0" borderId="2" xfId="0" applyFont="1" applyBorder="1" applyAlignment="1">
      <alignment horizontal="left" vertical="center"/>
    </xf>
    <xf numFmtId="0" fontId="3" fillId="3" borderId="1" xfId="0" applyFont="1" applyFill="1" applyBorder="1"/>
    <xf numFmtId="0" fontId="6" fillId="0" borderId="0" xfId="0" applyFont="1" applyAlignment="1">
      <alignment horizontal="center"/>
    </xf>
    <xf numFmtId="0" fontId="7" fillId="0" borderId="0" xfId="0" applyFont="1"/>
    <xf numFmtId="0" fontId="2" fillId="0" borderId="0" xfId="0" applyFont="1" applyAlignment="1">
      <alignment horizontal="right"/>
    </xf>
    <xf numFmtId="0" fontId="6" fillId="0" borderId="0" xfId="0" applyFont="1" applyAlignment="1">
      <alignment horizontal="right"/>
    </xf>
    <xf numFmtId="0" fontId="8" fillId="0" borderId="0" xfId="0" applyFont="1"/>
    <xf numFmtId="0" fontId="9" fillId="0" borderId="0" xfId="0" applyFont="1"/>
    <xf numFmtId="0" fontId="6" fillId="0" borderId="0" xfId="0" applyFont="1"/>
    <xf numFmtId="0" fontId="3" fillId="3" borderId="1" xfId="0" applyFont="1" applyFill="1" applyBorder="1" applyAlignment="1">
      <alignment horizontal="center"/>
    </xf>
    <xf numFmtId="0" fontId="10" fillId="0" borderId="0" xfId="0" applyFont="1" applyAlignment="1">
      <alignment wrapText="1"/>
    </xf>
    <xf numFmtId="0" fontId="11" fillId="0" borderId="0" xfId="0" applyFont="1" applyAlignment="1">
      <alignment horizontal="center" vertical="center"/>
    </xf>
    <xf numFmtId="0" fontId="3" fillId="2" borderId="1" xfId="0" applyFont="1" applyFill="1" applyBorder="1" applyAlignment="1">
      <alignment horizontal="right"/>
    </xf>
    <xf numFmtId="0" fontId="3" fillId="3" borderId="1" xfId="0" applyFont="1" applyFill="1" applyBorder="1" applyAlignment="1">
      <alignment shrinkToFit="1"/>
    </xf>
    <xf numFmtId="0" fontId="3" fillId="0" borderId="1" xfId="0" applyFont="1" applyBorder="1" applyAlignment="1">
      <alignment shrinkToFit="1"/>
    </xf>
    <xf numFmtId="2" fontId="3" fillId="3" borderId="1" xfId="0" applyNumberFormat="1" applyFont="1" applyFill="1" applyBorder="1" applyAlignment="1">
      <alignment shrinkToFit="1"/>
    </xf>
    <xf numFmtId="0" fontId="12" fillId="0" borderId="0" xfId="0" applyFont="1"/>
    <xf numFmtId="2" fontId="3" fillId="3" borderId="1" xfId="0" applyNumberFormat="1" applyFont="1" applyFill="1" applyBorder="1"/>
    <xf numFmtId="0" fontId="14" fillId="0" borderId="0" xfId="0" applyFont="1"/>
    <xf numFmtId="0" fontId="2" fillId="0" borderId="1" xfId="0" applyFont="1" applyBorder="1"/>
    <xf numFmtId="0" fontId="15" fillId="0" borderId="1" xfId="0" applyFont="1" applyBorder="1" applyAlignment="1">
      <alignment horizontal="center"/>
    </xf>
    <xf numFmtId="0" fontId="2" fillId="0" borderId="3" xfId="0" applyFont="1" applyBorder="1" applyAlignment="1">
      <alignment horizontal="center"/>
    </xf>
    <xf numFmtId="0" fontId="2" fillId="4" borderId="4" xfId="0" applyFont="1" applyFill="1" applyBorder="1" applyAlignment="1">
      <alignment horizontal="center" vertical="center"/>
    </xf>
    <xf numFmtId="0" fontId="2" fillId="0" borderId="5" xfId="0" applyFont="1" applyBorder="1"/>
    <xf numFmtId="0" fontId="15" fillId="5" borderId="6" xfId="0" applyFont="1" applyFill="1" applyBorder="1" applyAlignment="1">
      <alignment horizontal="center"/>
    </xf>
    <xf numFmtId="0" fontId="2" fillId="0" borderId="7" xfId="0" applyFont="1" applyBorder="1"/>
    <xf numFmtId="0" fontId="2" fillId="0" borderId="1" xfId="0" applyFont="1" applyBorder="1" applyAlignment="1">
      <alignment vertical="center"/>
    </xf>
    <xf numFmtId="0" fontId="2" fillId="0" borderId="8" xfId="0" applyFont="1" applyBorder="1" applyAlignment="1">
      <alignment horizontal="center"/>
    </xf>
    <xf numFmtId="0" fontId="16" fillId="3" borderId="4" xfId="0" applyFont="1" applyFill="1" applyBorder="1" applyAlignment="1">
      <alignment horizontal="center"/>
    </xf>
    <xf numFmtId="0" fontId="2" fillId="0" borderId="5" xfId="0" applyFont="1" applyBorder="1" applyAlignment="1">
      <alignment horizontal="center"/>
    </xf>
    <xf numFmtId="0" fontId="2" fillId="0" borderId="9" xfId="0" applyFont="1" applyBorder="1"/>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vertical="center"/>
    </xf>
    <xf numFmtId="0" fontId="15" fillId="5" borderId="9" xfId="0" applyFont="1" applyFill="1" applyBorder="1" applyAlignment="1">
      <alignment horizontal="center"/>
    </xf>
    <xf numFmtId="0" fontId="2" fillId="3" borderId="12" xfId="0" applyFont="1" applyFill="1" applyBorder="1" applyAlignment="1">
      <alignment horizontal="center"/>
    </xf>
    <xf numFmtId="38" fontId="2" fillId="0" borderId="13" xfId="1" applyFont="1" applyFill="1" applyBorder="1" applyAlignment="1"/>
    <xf numFmtId="38" fontId="2" fillId="0" borderId="5" xfId="1" applyFont="1" applyFill="1" applyBorder="1" applyAlignment="1"/>
    <xf numFmtId="0" fontId="2" fillId="0" borderId="14" xfId="0" applyFont="1" applyBorder="1" applyAlignment="1">
      <alignment horizontal="center"/>
    </xf>
    <xf numFmtId="0" fontId="16" fillId="3" borderId="15" xfId="0" applyFont="1" applyFill="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3" borderId="18" xfId="0" applyFont="1" applyFill="1" applyBorder="1" applyAlignment="1">
      <alignment horizontal="center"/>
    </xf>
    <xf numFmtId="0" fontId="2" fillId="3" borderId="19" xfId="0" applyFont="1" applyFill="1" applyBorder="1" applyAlignment="1">
      <alignment horizontal="center"/>
    </xf>
    <xf numFmtId="0" fontId="2" fillId="3" borderId="20" xfId="0" applyFont="1" applyFill="1" applyBorder="1" applyAlignment="1">
      <alignment horizontal="center" vertical="center"/>
    </xf>
    <xf numFmtId="0" fontId="15" fillId="5" borderId="21" xfId="0" applyFont="1" applyFill="1" applyBorder="1" applyAlignment="1">
      <alignment horizontal="center"/>
    </xf>
    <xf numFmtId="0" fontId="2" fillId="3" borderId="20" xfId="0" applyFont="1" applyFill="1" applyBorder="1" applyAlignment="1">
      <alignment horizontal="center"/>
    </xf>
    <xf numFmtId="176" fontId="2" fillId="0" borderId="22" xfId="1" applyNumberFormat="1" applyFont="1" applyFill="1" applyBorder="1" applyAlignment="1"/>
    <xf numFmtId="176" fontId="2" fillId="0" borderId="16" xfId="1" applyNumberFormat="1" applyFont="1" applyFill="1" applyBorder="1" applyAlignment="1"/>
    <xf numFmtId="0" fontId="2" fillId="3" borderId="4" xfId="0" applyFont="1" applyFill="1" applyBorder="1" applyAlignment="1">
      <alignment vertical="center" wrapText="1"/>
    </xf>
    <xf numFmtId="177" fontId="2" fillId="0" borderId="16" xfId="0" applyNumberFormat="1" applyFont="1" applyBorder="1"/>
    <xf numFmtId="0" fontId="2" fillId="0" borderId="16" xfId="0" applyFont="1" applyBorder="1"/>
    <xf numFmtId="0" fontId="2" fillId="0" borderId="21" xfId="0" applyFont="1" applyBorder="1"/>
    <xf numFmtId="0" fontId="2" fillId="3" borderId="23" xfId="0" applyFont="1" applyFill="1" applyBorder="1"/>
    <xf numFmtId="0" fontId="2" fillId="0" borderId="24" xfId="0" applyFont="1" applyBorder="1"/>
    <xf numFmtId="0" fontId="18" fillId="0" borderId="0" xfId="0" applyFont="1"/>
    <xf numFmtId="0" fontId="2" fillId="3" borderId="15" xfId="0" applyFont="1" applyFill="1" applyBorder="1" applyAlignment="1">
      <alignment vertical="center" wrapText="1"/>
    </xf>
    <xf numFmtId="0" fontId="2" fillId="0" borderId="1" xfId="0" applyFont="1" applyBorder="1" applyAlignment="1">
      <alignment horizontal="center"/>
    </xf>
    <xf numFmtId="177" fontId="2" fillId="0" borderId="1" xfId="0" applyNumberFormat="1" applyFont="1" applyBorder="1"/>
    <xf numFmtId="0" fontId="2" fillId="0" borderId="3" xfId="0" applyFont="1" applyBorder="1"/>
    <xf numFmtId="0" fontId="2" fillId="3" borderId="25" xfId="0" applyFont="1" applyFill="1" applyBorder="1"/>
    <xf numFmtId="0" fontId="2" fillId="0" borderId="26" xfId="0" applyFont="1" applyBorder="1"/>
    <xf numFmtId="0" fontId="2" fillId="0" borderId="27" xfId="0" applyFont="1" applyBorder="1"/>
    <xf numFmtId="0" fontId="2" fillId="3" borderId="28" xfId="0" applyFont="1" applyFill="1" applyBorder="1"/>
    <xf numFmtId="0" fontId="2" fillId="0" borderId="29" xfId="0" applyFont="1" applyBorder="1"/>
    <xf numFmtId="0" fontId="11" fillId="0" borderId="0" xfId="0" applyFont="1"/>
    <xf numFmtId="0" fontId="2" fillId="2" borderId="1" xfId="0" applyFont="1" applyFill="1" applyBorder="1"/>
    <xf numFmtId="0" fontId="11" fillId="3" borderId="1" xfId="0" applyFont="1" applyFill="1" applyBorder="1"/>
    <xf numFmtId="0" fontId="2" fillId="3" borderId="1" xfId="0" applyFont="1" applyFill="1" applyBorder="1"/>
    <xf numFmtId="2" fontId="2" fillId="3" borderId="1" xfId="0" applyNumberFormat="1" applyFont="1" applyFill="1" applyBorder="1"/>
    <xf numFmtId="0" fontId="2" fillId="0" borderId="30" xfId="0" applyFont="1" applyBorder="1" applyAlignment="1">
      <alignment horizontal="center"/>
    </xf>
    <xf numFmtId="0" fontId="2" fillId="0" borderId="0" xfId="0" applyFont="1" applyAlignment="1">
      <alignment horizontal="center" vertical="center"/>
    </xf>
  </cellXfs>
  <cellStyles count="2">
    <cellStyle name="標準" xfId="0" builtinId="0"/>
    <cellStyle name="桁区切り" xfId="1" builtinId="6"/>
  </cellStyles>
  <tableStyles count="0" defaultTableStyle="TableStyleMedium2" defaultPivotStyle="PivotStyleLight16"/>
  <colors>
    <mruColors>
      <color rgb="FFDDEBF7"/>
      <color rgb="FFF5E6FF"/>
      <color rgb="FFFFCCFF"/>
      <color rgb="FF66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vmlDrawing" Target="../drawings/vmlDrawing1.vml" /><Relationship Id="rId2"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vmlDrawing" Target="../drawings/vmlDrawing2.vml" /><Relationship Id="rId2"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vmlDrawing" Target="../drawings/vmlDrawing3.vml" /><Relationship Id="rId2"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vmlDrawing" Target="../drawings/vmlDrawing4.vml" /><Relationship Id="rId2" Type="http://schemas.openxmlformats.org/officeDocument/2006/relationships/comments" Target="../comments4.xml" /></Relationships>
</file>

<file path=xl/worksheets/_rels/sheet6.xml.rels><?xml version="1.0" encoding="UTF-8"?><Relationships xmlns="http://schemas.openxmlformats.org/package/2006/relationships"><Relationship Id="rId1" Type="http://schemas.openxmlformats.org/officeDocument/2006/relationships/vmlDrawing" Target="../drawings/vmlDrawing5.vml" /><Relationship Id="rId2"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T43"/>
  <sheetViews>
    <sheetView workbookViewId="0"/>
  </sheetViews>
  <sheetFormatPr defaultRowHeight="13.5"/>
  <cols>
    <col min="1" max="1" width="9" style="1"/>
    <col min="2" max="2" width="9.8984375" style="1" customWidth="1"/>
    <col min="3" max="3" width="13.8984375" style="1" bestFit="1" customWidth="1"/>
    <col min="4" max="4" width="14.3984375" style="1" customWidth="1"/>
    <col min="5" max="5" width="9" style="1"/>
    <col min="6" max="6" width="13.8984375" style="1" bestFit="1" customWidth="1"/>
    <col min="7" max="11" width="9" style="1"/>
    <col min="12" max="12" width="16.59765625" style="1" customWidth="1"/>
    <col min="13" max="13" width="9" style="1"/>
    <col min="14" max="14" width="16.59765625" style="1" customWidth="1"/>
    <col min="15" max="15" width="9" style="1"/>
    <col min="16" max="16" width="16.59765625" style="1" customWidth="1"/>
    <col min="17" max="16384" width="9" style="1"/>
  </cols>
  <sheetData>
    <row r="1" spans="1:20">
      <c r="B1" s="1" t="s">
        <v>219</v>
      </c>
    </row>
    <row r="3" spans="1:20" ht="24.75" customHeight="1">
      <c r="B3" s="6" t="s">
        <v>224</v>
      </c>
      <c r="C3" s="6"/>
      <c r="D3" s="6"/>
      <c r="E3" s="6"/>
      <c r="F3" s="6"/>
      <c r="H3" s="19" t="s">
        <v>164</v>
      </c>
      <c r="I3" s="20" t="s">
        <v>188</v>
      </c>
    </row>
    <row r="4" spans="1:20">
      <c r="A4" s="2"/>
      <c r="B4" s="7" t="s">
        <v>35</v>
      </c>
      <c r="C4" s="10" t="s">
        <v>40</v>
      </c>
      <c r="D4" s="10">
        <v>123</v>
      </c>
      <c r="E4" s="10" t="s">
        <v>11</v>
      </c>
      <c r="F4" s="10" t="s">
        <v>71</v>
      </c>
      <c r="G4" s="10" t="s">
        <v>76</v>
      </c>
      <c r="H4" s="10">
        <v>2</v>
      </c>
      <c r="I4" s="10">
        <v>2000</v>
      </c>
      <c r="J4" s="10">
        <v>922</v>
      </c>
      <c r="K4" s="10" t="s">
        <v>17</v>
      </c>
      <c r="L4" s="10" t="s">
        <v>3</v>
      </c>
      <c r="M4" s="10" t="s">
        <v>51</v>
      </c>
      <c r="N4" s="10" t="s">
        <v>74</v>
      </c>
      <c r="O4" s="10" t="s">
        <v>54</v>
      </c>
      <c r="P4" s="10" t="s">
        <v>75</v>
      </c>
      <c r="Q4" s="10">
        <v>12.34</v>
      </c>
      <c r="R4" s="10" t="s">
        <v>76</v>
      </c>
      <c r="S4" s="26">
        <v>45.67</v>
      </c>
      <c r="T4" s="10" t="s">
        <v>77</v>
      </c>
    </row>
    <row r="5" spans="1:20">
      <c r="A5" s="3" t="s">
        <v>48</v>
      </c>
      <c r="B5" s="3" t="s">
        <v>21</v>
      </c>
      <c r="C5" s="3" t="s">
        <v>50</v>
      </c>
      <c r="D5" s="3" t="s">
        <v>23</v>
      </c>
      <c r="E5" s="3" t="s">
        <v>53</v>
      </c>
      <c r="F5" s="3" t="s">
        <v>20</v>
      </c>
      <c r="G5" s="3" t="s">
        <v>28</v>
      </c>
      <c r="H5" s="3" t="s">
        <v>60</v>
      </c>
      <c r="I5" s="3" t="s">
        <v>31</v>
      </c>
      <c r="J5" s="3" t="s">
        <v>38</v>
      </c>
      <c r="K5" s="3" t="s">
        <v>62</v>
      </c>
      <c r="L5" s="3" t="s">
        <v>55</v>
      </c>
      <c r="M5" s="3" t="s">
        <v>65</v>
      </c>
      <c r="N5" s="3" t="s">
        <v>63</v>
      </c>
      <c r="O5" s="3" t="s">
        <v>59</v>
      </c>
      <c r="P5" s="3" t="s">
        <v>29</v>
      </c>
      <c r="Q5" s="3" t="s">
        <v>66</v>
      </c>
      <c r="R5" s="3" t="s">
        <v>68</v>
      </c>
      <c r="S5" s="3" t="s">
        <v>6</v>
      </c>
      <c r="T5" s="3" t="s">
        <v>69</v>
      </c>
    </row>
    <row r="6" spans="1:20">
      <c r="A6" s="4">
        <v>1</v>
      </c>
      <c r="B6" s="4" t="s">
        <v>191</v>
      </c>
      <c r="C6" s="4"/>
      <c r="D6" s="4">
        <v>123</v>
      </c>
      <c r="E6" s="4" t="s">
        <v>52</v>
      </c>
      <c r="F6" s="4" t="s">
        <v>49</v>
      </c>
      <c r="G6" s="4" t="s">
        <v>140</v>
      </c>
      <c r="H6" s="4">
        <v>2</v>
      </c>
      <c r="I6" s="4">
        <v>2008</v>
      </c>
      <c r="J6" s="4">
        <v>922</v>
      </c>
      <c r="K6" s="4" t="str">
        <f>'①基本情報'!$B$4</f>
        <v>島根</v>
      </c>
      <c r="L6" s="4" t="s">
        <v>132</v>
      </c>
      <c r="M6" s="4" t="s">
        <v>54</v>
      </c>
      <c r="N6" s="4" t="s">
        <v>42</v>
      </c>
      <c r="O6" s="4" t="s">
        <v>51</v>
      </c>
      <c r="P6" s="4" t="s">
        <v>131</v>
      </c>
      <c r="Q6" s="4">
        <v>13.45</v>
      </c>
      <c r="R6" s="4" t="s">
        <v>140</v>
      </c>
      <c r="S6" s="4">
        <v>50.12</v>
      </c>
      <c r="T6" s="4" t="s">
        <v>77</v>
      </c>
    </row>
    <row r="7" spans="1:20">
      <c r="A7" s="5">
        <v>2</v>
      </c>
      <c r="B7" s="5" t="str">
        <f>IF('①基本情報'!$B$8="","",'①基本情報'!$B$8)</f>
        <v/>
      </c>
      <c r="C7" s="5"/>
      <c r="D7" s="5"/>
      <c r="E7" s="5"/>
      <c r="F7" s="5"/>
      <c r="G7" s="5"/>
      <c r="H7" s="5"/>
      <c r="I7" s="5"/>
      <c r="J7" s="5"/>
      <c r="K7" s="5" t="str">
        <f>'①基本情報'!$B$4</f>
        <v>島根</v>
      </c>
      <c r="L7" s="5"/>
      <c r="M7" s="5"/>
      <c r="N7" s="5"/>
      <c r="O7" s="5"/>
      <c r="P7" s="5"/>
      <c r="Q7" s="5"/>
      <c r="R7" s="5"/>
      <c r="S7" s="5"/>
      <c r="T7" s="5"/>
    </row>
    <row r="8" spans="1:20">
      <c r="A8" s="4">
        <v>3</v>
      </c>
      <c r="B8" s="4" t="str">
        <f>IF('①基本情報'!$B$8="","",'①基本情報'!$B$8)</f>
        <v/>
      </c>
      <c r="C8" s="4"/>
      <c r="D8" s="4"/>
      <c r="E8" s="4"/>
      <c r="F8" s="4"/>
      <c r="G8" s="4"/>
      <c r="H8" s="4"/>
      <c r="I8" s="4"/>
      <c r="J8" s="4"/>
      <c r="K8" s="4" t="str">
        <f>'①基本情報'!$B$4</f>
        <v>島根</v>
      </c>
      <c r="L8" s="4"/>
      <c r="M8" s="4"/>
      <c r="N8" s="4"/>
      <c r="O8" s="4"/>
      <c r="P8" s="4"/>
      <c r="Q8" s="4"/>
      <c r="R8" s="4"/>
      <c r="S8" s="4"/>
      <c r="T8" s="4"/>
    </row>
    <row r="9" spans="1:20">
      <c r="A9" s="5">
        <v>4</v>
      </c>
      <c r="B9" s="5" t="s">
        <v>192</v>
      </c>
      <c r="C9" s="5" t="s">
        <v>40</v>
      </c>
      <c r="D9" s="5">
        <v>1234</v>
      </c>
      <c r="E9" s="5" t="s">
        <v>173</v>
      </c>
      <c r="F9" s="5" t="s">
        <v>193</v>
      </c>
      <c r="G9" s="5" t="s">
        <v>45</v>
      </c>
      <c r="H9" s="21" t="s">
        <v>176</v>
      </c>
      <c r="I9" s="5">
        <v>2000</v>
      </c>
      <c r="J9" s="5">
        <v>922</v>
      </c>
      <c r="K9" s="5" t="str">
        <f>'①基本情報'!$B$4</f>
        <v>島根</v>
      </c>
      <c r="L9" s="5" t="s">
        <v>134</v>
      </c>
      <c r="M9" s="5" t="s">
        <v>89</v>
      </c>
      <c r="N9" s="5" t="s">
        <v>131</v>
      </c>
      <c r="O9" s="5">
        <v>11.23</v>
      </c>
      <c r="P9" s="5"/>
      <c r="Q9" s="5"/>
      <c r="R9" s="5" t="s">
        <v>76</v>
      </c>
      <c r="S9" s="5">
        <v>43.21</v>
      </c>
      <c r="T9" s="5" t="s">
        <v>77</v>
      </c>
    </row>
    <row r="10" spans="1:20">
      <c r="A10" s="4">
        <v>5</v>
      </c>
      <c r="B10" s="4" t="str">
        <f>IF('①基本情報'!$B$8="","",'①基本情報'!$B$8)</f>
        <v/>
      </c>
      <c r="C10" s="4"/>
      <c r="D10" s="4"/>
      <c r="E10" s="4"/>
      <c r="F10" s="4"/>
      <c r="G10" s="4"/>
      <c r="H10" s="4"/>
      <c r="I10" s="4"/>
      <c r="J10" s="4"/>
      <c r="K10" s="4" t="str">
        <f>'①基本情報'!$B$4</f>
        <v>島根</v>
      </c>
      <c r="L10" s="4"/>
      <c r="M10" s="4"/>
      <c r="N10" s="4"/>
      <c r="O10" s="4"/>
      <c r="P10" s="4"/>
      <c r="Q10" s="4"/>
      <c r="R10" s="4"/>
      <c r="S10" s="4"/>
      <c r="T10" s="4"/>
    </row>
    <row r="11" spans="1:20">
      <c r="B11" s="8" t="s">
        <v>127</v>
      </c>
      <c r="C11" s="11" t="s">
        <v>190</v>
      </c>
      <c r="D11" s="8" t="s">
        <v>195</v>
      </c>
      <c r="E11" s="8" t="s">
        <v>127</v>
      </c>
      <c r="F11" s="8" t="s">
        <v>127</v>
      </c>
      <c r="G11" s="8" t="s">
        <v>200</v>
      </c>
      <c r="H11" s="8" t="s">
        <v>27</v>
      </c>
      <c r="I11" s="8" t="s">
        <v>27</v>
      </c>
      <c r="J11" s="8" t="s">
        <v>27</v>
      </c>
      <c r="K11" s="8"/>
      <c r="L11" s="8" t="s">
        <v>202</v>
      </c>
      <c r="M11" s="8" t="s">
        <v>204</v>
      </c>
      <c r="N11" s="8" t="s">
        <v>202</v>
      </c>
      <c r="O11" s="8" t="s">
        <v>204</v>
      </c>
      <c r="P11" s="8" t="s">
        <v>202</v>
      </c>
      <c r="Q11" s="8" t="s">
        <v>204</v>
      </c>
      <c r="R11" s="8" t="s">
        <v>47</v>
      </c>
      <c r="S11" s="8" t="s">
        <v>166</v>
      </c>
      <c r="T11" s="8" t="s">
        <v>206</v>
      </c>
    </row>
    <row r="12" spans="1:20">
      <c r="B12" s="8"/>
      <c r="C12" s="11"/>
      <c r="D12" s="8"/>
      <c r="E12" s="8"/>
      <c r="F12" s="8"/>
      <c r="H12" s="8"/>
      <c r="I12" s="8"/>
      <c r="J12" s="8"/>
      <c r="K12" s="8"/>
      <c r="L12" s="8"/>
      <c r="M12" s="8"/>
      <c r="N12" s="8"/>
      <c r="O12" s="8"/>
      <c r="P12" s="8"/>
      <c r="Q12" s="8"/>
      <c r="R12" s="8"/>
      <c r="S12" s="8"/>
      <c r="T12" s="8"/>
    </row>
    <row r="13" spans="1:20" ht="22.5" customHeight="1">
      <c r="B13" s="9" t="s">
        <v>223</v>
      </c>
      <c r="C13" s="9"/>
      <c r="D13" s="9"/>
      <c r="F13" s="19" t="s">
        <v>164</v>
      </c>
      <c r="G13" s="20" t="s">
        <v>188</v>
      </c>
      <c r="O13" s="25"/>
    </row>
    <row r="14" spans="1:20">
      <c r="A14" s="2"/>
      <c r="B14" s="7" t="s">
        <v>35</v>
      </c>
      <c r="C14" s="10" t="s">
        <v>11</v>
      </c>
      <c r="D14" s="10" t="s">
        <v>71</v>
      </c>
      <c r="E14" s="18" t="s">
        <v>189</v>
      </c>
      <c r="F14" s="10">
        <v>4</v>
      </c>
      <c r="G14" s="10">
        <v>2014</v>
      </c>
      <c r="H14" s="10">
        <v>922</v>
      </c>
      <c r="I14" s="22" t="s">
        <v>161</v>
      </c>
      <c r="J14" s="22">
        <v>18.760000000000002</v>
      </c>
      <c r="K14" s="22" t="s">
        <v>162</v>
      </c>
      <c r="L14" s="22" t="s">
        <v>168</v>
      </c>
      <c r="M14" s="22" t="s">
        <v>147</v>
      </c>
      <c r="N14" s="24" t="s">
        <v>170</v>
      </c>
      <c r="O14" s="22" t="s">
        <v>77</v>
      </c>
    </row>
    <row r="15" spans="1:20">
      <c r="A15" s="3" t="s">
        <v>48</v>
      </c>
      <c r="B15" s="3" t="s">
        <v>21</v>
      </c>
      <c r="C15" s="3" t="s">
        <v>53</v>
      </c>
      <c r="D15" s="3" t="s">
        <v>20</v>
      </c>
      <c r="E15" s="3" t="s">
        <v>167</v>
      </c>
      <c r="F15" s="3" t="s">
        <v>60</v>
      </c>
      <c r="G15" s="3" t="s">
        <v>31</v>
      </c>
      <c r="H15" s="3" t="s">
        <v>38</v>
      </c>
      <c r="I15" s="3" t="s">
        <v>55</v>
      </c>
      <c r="J15" s="3" t="s">
        <v>65</v>
      </c>
      <c r="K15" s="3" t="s">
        <v>63</v>
      </c>
      <c r="L15" s="3" t="s">
        <v>59</v>
      </c>
      <c r="M15" s="3" t="s">
        <v>68</v>
      </c>
      <c r="N15" s="3" t="s">
        <v>6</v>
      </c>
      <c r="O15" s="3" t="s">
        <v>69</v>
      </c>
    </row>
    <row r="16" spans="1:20">
      <c r="A16" s="4">
        <v>1</v>
      </c>
      <c r="B16" s="4" t="s">
        <v>208</v>
      </c>
      <c r="C16" s="4" t="s">
        <v>44</v>
      </c>
      <c r="D16" s="4" t="s">
        <v>175</v>
      </c>
      <c r="E16" s="3" t="s">
        <v>209</v>
      </c>
      <c r="F16" s="4">
        <v>4</v>
      </c>
      <c r="G16" s="4">
        <v>2014</v>
      </c>
      <c r="H16" s="4">
        <v>922</v>
      </c>
      <c r="I16" s="23" t="s">
        <v>56</v>
      </c>
      <c r="J16" s="23">
        <v>18.760000000000002</v>
      </c>
      <c r="K16" s="23" t="s">
        <v>163</v>
      </c>
      <c r="L16" s="23" t="s">
        <v>210</v>
      </c>
      <c r="M16" s="23" t="s">
        <v>147</v>
      </c>
      <c r="N16" s="23" t="s">
        <v>170</v>
      </c>
      <c r="O16" s="23" t="s">
        <v>77</v>
      </c>
    </row>
    <row r="17" spans="3:15">
      <c r="C17" s="8" t="s">
        <v>127</v>
      </c>
      <c r="D17" s="8" t="s">
        <v>127</v>
      </c>
      <c r="E17" s="8" t="s">
        <v>195</v>
      </c>
      <c r="F17" s="8" t="s">
        <v>200</v>
      </c>
      <c r="G17" s="8" t="s">
        <v>200</v>
      </c>
      <c r="H17" s="8" t="s">
        <v>200</v>
      </c>
      <c r="I17" s="8" t="s">
        <v>27</v>
      </c>
      <c r="J17" s="8" t="s">
        <v>202</v>
      </c>
      <c r="K17" s="8" t="s">
        <v>27</v>
      </c>
      <c r="L17" s="8" t="s">
        <v>202</v>
      </c>
      <c r="M17" s="8" t="s">
        <v>204</v>
      </c>
      <c r="N17" s="8" t="s">
        <v>47</v>
      </c>
      <c r="O17" s="8" t="s">
        <v>166</v>
      </c>
    </row>
    <row r="18" spans="3:15">
      <c r="C18" s="8"/>
      <c r="D18" s="8"/>
      <c r="E18" s="8"/>
      <c r="F18" s="8"/>
      <c r="G18" s="8"/>
      <c r="H18" s="8"/>
      <c r="I18" s="8"/>
      <c r="J18" s="8"/>
      <c r="K18" s="8"/>
      <c r="L18" s="8"/>
      <c r="M18" s="8"/>
      <c r="N18" s="8"/>
      <c r="O18" s="8"/>
    </row>
    <row r="19" spans="3:15" ht="16.5">
      <c r="C19" s="12" t="s">
        <v>194</v>
      </c>
    </row>
    <row r="20" spans="3:15">
      <c r="D20" s="16" t="s">
        <v>139</v>
      </c>
    </row>
    <row r="21" spans="3:15">
      <c r="C21" s="13" t="s">
        <v>127</v>
      </c>
      <c r="D21" s="1" t="s">
        <v>142</v>
      </c>
    </row>
    <row r="22" spans="3:15">
      <c r="C22" s="13" t="s">
        <v>195</v>
      </c>
      <c r="D22" s="1" t="s">
        <v>196</v>
      </c>
    </row>
    <row r="23" spans="3:15">
      <c r="C23" s="14" t="s">
        <v>198</v>
      </c>
      <c r="D23" s="17" t="s">
        <v>199</v>
      </c>
    </row>
    <row r="24" spans="3:15">
      <c r="C24" s="13" t="s">
        <v>200</v>
      </c>
      <c r="D24" s="1" t="s">
        <v>186</v>
      </c>
    </row>
    <row r="25" spans="3:15">
      <c r="C25" s="13" t="s">
        <v>27</v>
      </c>
      <c r="D25" s="1" t="s">
        <v>201</v>
      </c>
      <c r="F25" s="13"/>
    </row>
    <row r="26" spans="3:15">
      <c r="C26" s="13" t="s">
        <v>202</v>
      </c>
      <c r="D26" s="1" t="s">
        <v>203</v>
      </c>
    </row>
    <row r="27" spans="3:15">
      <c r="C27" s="13" t="s">
        <v>204</v>
      </c>
      <c r="D27" s="1" t="s">
        <v>30</v>
      </c>
    </row>
    <row r="28" spans="3:15">
      <c r="C28" s="13" t="s">
        <v>47</v>
      </c>
      <c r="D28" s="1" t="s">
        <v>205</v>
      </c>
    </row>
    <row r="29" spans="3:15">
      <c r="C29" s="13" t="s">
        <v>166</v>
      </c>
      <c r="D29" s="1" t="s">
        <v>197</v>
      </c>
    </row>
    <row r="30" spans="3:15">
      <c r="C30" s="13" t="s">
        <v>206</v>
      </c>
      <c r="D30" s="1" t="s">
        <v>143</v>
      </c>
    </row>
    <row r="31" spans="3:15">
      <c r="D31" s="1" t="s">
        <v>207</v>
      </c>
    </row>
    <row r="33" spans="3:4">
      <c r="D33" s="1" t="s">
        <v>110</v>
      </c>
    </row>
    <row r="34" spans="3:4">
      <c r="C34" s="13" t="s">
        <v>127</v>
      </c>
      <c r="D34" s="1" t="s">
        <v>142</v>
      </c>
    </row>
    <row r="35" spans="3:4">
      <c r="C35" s="13" t="s">
        <v>195</v>
      </c>
      <c r="D35" s="1" t="s">
        <v>211</v>
      </c>
    </row>
    <row r="36" spans="3:4">
      <c r="C36" s="13" t="s">
        <v>200</v>
      </c>
      <c r="D36" s="1" t="s">
        <v>201</v>
      </c>
    </row>
    <row r="37" spans="3:4">
      <c r="C37" s="13" t="s">
        <v>27</v>
      </c>
      <c r="D37" s="1" t="s">
        <v>203</v>
      </c>
    </row>
    <row r="38" spans="3:4">
      <c r="C38" s="13" t="s">
        <v>202</v>
      </c>
      <c r="D38" s="1" t="s">
        <v>30</v>
      </c>
    </row>
    <row r="39" spans="3:4">
      <c r="C39" s="13" t="s">
        <v>204</v>
      </c>
      <c r="D39" s="1" t="s">
        <v>205</v>
      </c>
    </row>
    <row r="40" spans="3:4">
      <c r="C40" s="13" t="s">
        <v>47</v>
      </c>
      <c r="D40" s="1" t="s">
        <v>197</v>
      </c>
    </row>
    <row r="41" spans="3:4">
      <c r="C41" s="13" t="s">
        <v>166</v>
      </c>
      <c r="D41" s="1" t="s">
        <v>143</v>
      </c>
    </row>
    <row r="43" spans="3:4" ht="16.5">
      <c r="C43" s="15" t="s">
        <v>72</v>
      </c>
    </row>
  </sheetData>
  <mergeCells count="2">
    <mergeCell ref="B3:F3"/>
    <mergeCell ref="B13:D13"/>
  </mergeCells>
  <phoneticPr fontId="1"/>
  <dataValidations count="5">
    <dataValidation type="list" allowBlank="1" showDropDown="0" showInputMessage="1" showErrorMessage="1" sqref="G6:G10">
      <formula1>"一般,高校,中学"</formula1>
    </dataValidation>
    <dataValidation type="list" allowBlank="1" showDropDown="0" showInputMessage="1" showErrorMessage="1" sqref="C6:C10">
      <formula1>"1-,2-,3-,4-,5-,6-,7-,8-"</formula1>
    </dataValidation>
    <dataValidation type="list" allowBlank="1" showDropDown="0" showInputMessage="1" showErrorMessage="1" sqref="T6:T10">
      <formula1>"Ａ,Ｂ,Ｃ,Ｄ,Ｅ,Ｆ,Ｇ"</formula1>
    </dataValidation>
    <dataValidation type="list" allowBlank="1" showDropDown="0" showInputMessage="1" showErrorMessage="1" sqref="E16">
      <formula1>"男,女"</formula1>
    </dataValidation>
    <dataValidation type="list" allowBlank="1" showDropDown="0" showInputMessage="1" showErrorMessage="1" sqref="O16">
      <formula1>"Ａ,Ｂ,Ｃ"</formula1>
    </dataValidation>
  </dataValidations>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'【参照データ】'!$E$2:$E$7</xm:f>
          </x14:formula1>
          <xm:sqref>R6:R10</xm:sqref>
        </x14:dataValidation>
        <x14:dataValidation type="list" allowBlank="1" showDropDown="0" showInputMessage="1" showErrorMessage="1">
          <x14:formula1>
            <xm:f>'【参照データ】'!$B$2:$B$14</xm:f>
          </x14:formula1>
          <xm:sqref>L6:L10 N6:N10 P6:P10</xm:sqref>
        </x14:dataValidation>
        <x14:dataValidation type="list" allowBlank="1" showDropDown="0" showInputMessage="1" showErrorMessage="1">
          <x14:formula1>
            <xm:f>'【参照データ】'!$D$2:$D$5</xm:f>
          </x14:formula1>
          <xm:sqref>I16 K16</xm:sqref>
        </x14:dataValidation>
        <x14:dataValidation type="list" allowBlank="1" showDropDown="0" showInputMessage="1" showErrorMessage="1">
          <x14:formula1>
            <xm:f>'【参照データ】'!$E$8:$E$10</xm:f>
          </x14:formula1>
          <xm:sqref>M16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B1:M27"/>
  <sheetViews>
    <sheetView tabSelected="1" workbookViewId="0"/>
  </sheetViews>
  <sheetFormatPr defaultColWidth="9" defaultRowHeight="13.5"/>
  <cols>
    <col min="1" max="1" width="9" style="1"/>
    <col min="2" max="2" width="33.8984375" style="1" bestFit="1" customWidth="1"/>
    <col min="3" max="3" width="19.19921875" style="1" bestFit="1" customWidth="1"/>
    <col min="4" max="4" width="11.3984375" style="1" customWidth="1"/>
    <col min="5" max="6" width="11" style="1" bestFit="1" customWidth="1"/>
    <col min="7" max="8" width="11" style="1" customWidth="1"/>
    <col min="9" max="16384" width="9" style="1"/>
  </cols>
  <sheetData>
    <row r="1" spans="2:13" ht="21.75">
      <c r="B1" s="27" t="s">
        <v>219</v>
      </c>
    </row>
    <row r="2" spans="2:13" ht="48.75" customHeight="1">
      <c r="E2" s="58" t="s">
        <v>187</v>
      </c>
      <c r="F2" s="65"/>
    </row>
    <row r="3" spans="2:13">
      <c r="B3" s="28" t="s">
        <v>8</v>
      </c>
    </row>
    <row r="4" spans="2:13">
      <c r="B4" s="29" t="s">
        <v>10</v>
      </c>
    </row>
    <row r="6" spans="2:13">
      <c r="B6" s="1" t="s">
        <v>12</v>
      </c>
      <c r="K6" s="74" t="s">
        <v>22</v>
      </c>
    </row>
    <row r="7" spans="2:13" ht="14.25">
      <c r="B7" s="30" t="s">
        <v>5</v>
      </c>
      <c r="C7" s="36" t="s">
        <v>178</v>
      </c>
      <c r="D7" s="47"/>
      <c r="E7" s="49" t="s">
        <v>13</v>
      </c>
      <c r="F7" s="66" t="s">
        <v>16</v>
      </c>
      <c r="G7" s="66" t="s">
        <v>64</v>
      </c>
      <c r="H7" s="66" t="s">
        <v>61</v>
      </c>
      <c r="I7" s="66" t="s">
        <v>0</v>
      </c>
      <c r="K7" s="1" t="s">
        <v>14</v>
      </c>
    </row>
    <row r="8" spans="2:13" ht="19.5" customHeight="1">
      <c r="B8" s="31"/>
      <c r="C8" s="37"/>
      <c r="D8" s="48"/>
      <c r="E8" s="59">
        <f>'②一般高校中学男子名簿'!X6</f>
        <v>0</v>
      </c>
      <c r="F8" s="67">
        <f>'③一般高校中学女子名簿'!X6</f>
        <v>0</v>
      </c>
      <c r="G8" s="67">
        <f>'④小学生名簿'!R6</f>
        <v>0</v>
      </c>
      <c r="H8" s="67">
        <f>'⑤オープン名簿'!M6</f>
        <v>0</v>
      </c>
      <c r="I8" s="67">
        <f>SUM(E8:G8)</f>
        <v>0</v>
      </c>
      <c r="K8" s="1" t="s">
        <v>24</v>
      </c>
      <c r="L8" s="1" t="s">
        <v>25</v>
      </c>
      <c r="M8" s="1" t="s">
        <v>26</v>
      </c>
    </row>
    <row r="9" spans="2:13">
      <c r="C9" s="38" t="s">
        <v>18</v>
      </c>
      <c r="D9" s="49"/>
      <c r="E9" s="60">
        <f>SUM(E10:E12)</f>
        <v>0</v>
      </c>
      <c r="F9" s="28">
        <f>SUM(F10:F12)</f>
        <v>0</v>
      </c>
      <c r="G9" s="28">
        <f>'④小学生名簿'!R7</f>
        <v>0</v>
      </c>
      <c r="H9" s="28">
        <f>'⑤オープン名簿'!M7</f>
        <v>0</v>
      </c>
      <c r="I9" s="28">
        <f>SUM(E9:G9)</f>
        <v>0</v>
      </c>
      <c r="K9" s="1" t="s">
        <v>19</v>
      </c>
    </row>
    <row r="10" spans="2:13">
      <c r="C10" s="38" t="s">
        <v>153</v>
      </c>
      <c r="D10" s="49"/>
      <c r="E10" s="60">
        <f>'②一般高校中学男子名簿'!X8</f>
        <v>0</v>
      </c>
      <c r="F10" s="28">
        <f>'③一般高校中学女子名簿'!X8</f>
        <v>0</v>
      </c>
      <c r="G10" s="70"/>
      <c r="H10" s="70"/>
      <c r="I10" s="28">
        <f>SUM(E10:F10)</f>
        <v>0</v>
      </c>
    </row>
    <row r="11" spans="2:13">
      <c r="C11" s="38" t="s">
        <v>41</v>
      </c>
      <c r="D11" s="49"/>
      <c r="E11" s="60">
        <f>'②一般高校中学男子名簿'!X9</f>
        <v>0</v>
      </c>
      <c r="F11" s="28">
        <f>'③一般高校中学女子名簿'!X9</f>
        <v>0</v>
      </c>
      <c r="G11" s="70"/>
      <c r="H11" s="70"/>
      <c r="I11" s="28">
        <f>SUM(E11:F11)</f>
        <v>0</v>
      </c>
    </row>
    <row r="12" spans="2:13" ht="14.25">
      <c r="C12" s="38" t="s">
        <v>129</v>
      </c>
      <c r="D12" s="49"/>
      <c r="E12" s="61">
        <f>'②一般高校中学男子名簿'!X10</f>
        <v>0</v>
      </c>
      <c r="F12" s="68">
        <f>'③一般高校中学女子名簿'!X10</f>
        <v>0</v>
      </c>
      <c r="G12" s="71"/>
      <c r="H12" s="70"/>
      <c r="I12" s="28">
        <f>SUM(E12:F12)</f>
        <v>0</v>
      </c>
    </row>
    <row r="13" spans="2:13" ht="14.25">
      <c r="C13" s="38" t="s">
        <v>212</v>
      </c>
      <c r="D13" s="50"/>
      <c r="E13" s="62"/>
      <c r="F13" s="69"/>
      <c r="G13" s="72"/>
      <c r="H13" s="73"/>
      <c r="I13" s="28">
        <f>SUM(E13:G13)</f>
        <v>0</v>
      </c>
    </row>
    <row r="14" spans="2:13" ht="14.25">
      <c r="C14" s="39"/>
      <c r="D14" s="39"/>
      <c r="E14" s="63"/>
    </row>
    <row r="15" spans="2:13" ht="13.5" customHeight="1">
      <c r="B15" s="32" t="s">
        <v>7</v>
      </c>
      <c r="C15" s="40"/>
      <c r="D15" s="51"/>
    </row>
    <row r="16" spans="2:13" ht="13.5" customHeight="1">
      <c r="B16" s="32" t="s">
        <v>33</v>
      </c>
      <c r="C16" s="41"/>
      <c r="D16" s="52"/>
    </row>
    <row r="17" spans="2:5" ht="13.5" customHeight="1">
      <c r="B17" s="32" t="s">
        <v>34</v>
      </c>
      <c r="C17" s="41"/>
      <c r="D17" s="52"/>
    </row>
    <row r="18" spans="2:5" ht="13.5" customHeight="1">
      <c r="B18" s="32" t="s">
        <v>43</v>
      </c>
      <c r="C18" s="41"/>
      <c r="D18" s="52"/>
    </row>
    <row r="19" spans="2:5" ht="13.5" customHeight="1">
      <c r="B19" s="32" t="s">
        <v>32</v>
      </c>
      <c r="C19" s="42"/>
      <c r="D19" s="53"/>
      <c r="E19" s="64" t="s">
        <v>46</v>
      </c>
    </row>
    <row r="21" spans="2:5" ht="14.25">
      <c r="B21" s="33" t="s">
        <v>4</v>
      </c>
      <c r="C21" s="43"/>
      <c r="D21" s="54"/>
    </row>
    <row r="22" spans="2:5" ht="13.5" customHeight="1">
      <c r="B22" s="34" t="s">
        <v>220</v>
      </c>
      <c r="C22" s="40"/>
      <c r="D22" s="51"/>
    </row>
    <row r="23" spans="2:5" ht="13.5" customHeight="1">
      <c r="B23" s="32" t="s">
        <v>213</v>
      </c>
      <c r="C23" s="41"/>
      <c r="D23" s="52"/>
    </row>
    <row r="24" spans="2:5" ht="13.5" customHeight="1">
      <c r="B24" s="32" t="s">
        <v>36</v>
      </c>
      <c r="C24" s="44"/>
      <c r="D24" s="55"/>
    </row>
    <row r="25" spans="2:5">
      <c r="B25" s="28" t="s">
        <v>37</v>
      </c>
      <c r="C25" s="45">
        <f>I10*1000+I11*800+I12*600+G9*500+H9*100</f>
        <v>0</v>
      </c>
      <c r="D25" s="56" t="s">
        <v>169</v>
      </c>
      <c r="E25" s="1" t="s">
        <v>95</v>
      </c>
    </row>
    <row r="26" spans="2:5">
      <c r="B26" s="35" t="s">
        <v>184</v>
      </c>
      <c r="C26" s="46">
        <f>I13*1000</f>
        <v>0</v>
      </c>
      <c r="D26" s="57" t="s">
        <v>169</v>
      </c>
      <c r="E26" s="1" t="s">
        <v>185</v>
      </c>
    </row>
    <row r="27" spans="2:5">
      <c r="B27" s="28" t="s">
        <v>39</v>
      </c>
      <c r="C27" s="46">
        <f>SUM(C25:C26)</f>
        <v>0</v>
      </c>
      <c r="D27" s="57" t="s">
        <v>169</v>
      </c>
    </row>
  </sheetData>
  <mergeCells count="17">
    <mergeCell ref="E2:F2"/>
    <mergeCell ref="C7:D7"/>
    <mergeCell ref="C8:D8"/>
    <mergeCell ref="C9:D9"/>
    <mergeCell ref="C10:D10"/>
    <mergeCell ref="C11:D11"/>
    <mergeCell ref="C12:D12"/>
    <mergeCell ref="C13:D13"/>
    <mergeCell ref="C15:D15"/>
    <mergeCell ref="C16:D16"/>
    <mergeCell ref="C17:D17"/>
    <mergeCell ref="C18:D18"/>
    <mergeCell ref="C19:D19"/>
    <mergeCell ref="B21:D21"/>
    <mergeCell ref="C22:D22"/>
    <mergeCell ref="C23:D23"/>
    <mergeCell ref="C24:D24"/>
  </mergeCells>
  <phoneticPr fontId="13"/>
  <dataValidations count="2">
    <dataValidation type="list" allowBlank="1" showDropDown="0" showInputMessage="1" showErrorMessage="1" sqref="C22:C24">
      <formula1>"○"</formula1>
    </dataValidation>
    <dataValidation type="list" allowBlank="1" showDropDown="0" showInputMessage="1" showErrorMessage="1" sqref="C19">
      <formula1>"○,×"</formula1>
    </dataValidation>
  </dataValidations>
  <pageMargins left="0.7" right="0.7" top="0.75" bottom="0.75" header="0.3" footer="0.3"/>
  <pageSetup paperSize="9" fitToWidth="1" fitToHeight="1" orientation="portrait"/>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'【参照データ】'!$A$2:$A$48</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F0"/>
  </sheetPr>
  <dimension ref="A1:Y56"/>
  <sheetViews>
    <sheetView workbookViewId="0"/>
  </sheetViews>
  <sheetFormatPr defaultRowHeight="13.5"/>
  <cols>
    <col min="1" max="1" width="4.19921875" style="1" bestFit="1" customWidth="1"/>
    <col min="2" max="2" width="12.5" style="1" customWidth="1"/>
    <col min="3" max="3" width="17.19921875" style="1" bestFit="1" customWidth="1"/>
    <col min="4" max="4" width="13" style="1" bestFit="1" customWidth="1"/>
    <col min="5" max="5" width="11" style="1" bestFit="1" customWidth="1"/>
    <col min="6" max="6" width="17.19921875" style="1" bestFit="1" customWidth="1"/>
    <col min="7" max="7" width="9" style="1" bestFit="1" customWidth="1"/>
    <col min="8" max="10" width="8.59765625" style="1" customWidth="1"/>
    <col min="11" max="11" width="9" style="1"/>
    <col min="12" max="12" width="20.59765625" style="1" customWidth="1"/>
    <col min="13" max="13" width="7.09765625" style="1" bestFit="1" customWidth="1"/>
    <col min="14" max="14" width="20.59765625" style="1" customWidth="1"/>
    <col min="15" max="15" width="7.09765625" style="1" bestFit="1" customWidth="1"/>
    <col min="16" max="16" width="20.59765625" style="1" customWidth="1"/>
    <col min="17" max="17" width="7.09765625" style="1" bestFit="1" customWidth="1"/>
    <col min="18" max="18" width="13.59765625" style="1" customWidth="1"/>
    <col min="19" max="19" width="6.625" style="1" bestFit="1" customWidth="1"/>
    <col min="20" max="20" width="7.09765625" style="1" bestFit="1" customWidth="1"/>
    <col min="21" max="21" width="11" style="1" hidden="1" customWidth="1"/>
    <col min="22" max="22" width="9" style="1"/>
    <col min="23" max="23" width="11" style="1" bestFit="1" customWidth="1"/>
    <col min="24" max="16384" width="9" style="1"/>
  </cols>
  <sheetData>
    <row r="1" spans="1:25">
      <c r="B1" s="1" t="s">
        <v>219</v>
      </c>
    </row>
    <row r="3" spans="1:25" ht="33.75">
      <c r="B3" s="6" t="s">
        <v>224</v>
      </c>
      <c r="C3" s="6"/>
      <c r="D3" s="6"/>
      <c r="H3" s="19" t="s">
        <v>164</v>
      </c>
      <c r="I3" s="20" t="s">
        <v>188</v>
      </c>
      <c r="T3" s="25" t="s">
        <v>70</v>
      </c>
      <c r="U3" s="25"/>
    </row>
    <row r="4" spans="1:25">
      <c r="B4" s="76" t="s">
        <v>35</v>
      </c>
      <c r="C4" s="77" t="s">
        <v>40</v>
      </c>
      <c r="D4" s="77">
        <v>123</v>
      </c>
      <c r="E4" s="77" t="s">
        <v>11</v>
      </c>
      <c r="F4" s="77" t="s">
        <v>71</v>
      </c>
      <c r="G4" s="77" t="s">
        <v>76</v>
      </c>
      <c r="H4" s="77">
        <v>2</v>
      </c>
      <c r="I4" s="77">
        <v>2000</v>
      </c>
      <c r="J4" s="77">
        <v>922</v>
      </c>
      <c r="K4" s="77" t="s">
        <v>17</v>
      </c>
      <c r="L4" s="77" t="s">
        <v>3</v>
      </c>
      <c r="M4" s="77" t="s">
        <v>51</v>
      </c>
      <c r="N4" s="77" t="s">
        <v>74</v>
      </c>
      <c r="O4" s="77" t="s">
        <v>54</v>
      </c>
      <c r="P4" s="77" t="s">
        <v>75</v>
      </c>
      <c r="Q4" s="77">
        <v>12.34</v>
      </c>
      <c r="R4" s="77" t="s">
        <v>76</v>
      </c>
      <c r="S4" s="78">
        <v>45.67</v>
      </c>
      <c r="T4" s="77" t="s">
        <v>77</v>
      </c>
    </row>
    <row r="5" spans="1:25">
      <c r="B5" s="74" t="s">
        <v>79</v>
      </c>
      <c r="M5" s="74" t="s">
        <v>78</v>
      </c>
    </row>
    <row r="6" spans="1:25">
      <c r="A6" s="66" t="s">
        <v>48</v>
      </c>
      <c r="B6" s="66" t="s">
        <v>21</v>
      </c>
      <c r="C6" s="66" t="s">
        <v>50</v>
      </c>
      <c r="D6" s="66" t="s">
        <v>23</v>
      </c>
      <c r="E6" s="66" t="s">
        <v>53</v>
      </c>
      <c r="F6" s="66" t="s">
        <v>20</v>
      </c>
      <c r="G6" s="66" t="s">
        <v>28</v>
      </c>
      <c r="H6" s="66" t="s">
        <v>60</v>
      </c>
      <c r="I6" s="66" t="s">
        <v>31</v>
      </c>
      <c r="J6" s="66" t="s">
        <v>38</v>
      </c>
      <c r="K6" s="66" t="s">
        <v>62</v>
      </c>
      <c r="L6" s="66" t="s">
        <v>55</v>
      </c>
      <c r="M6" s="66" t="s">
        <v>65</v>
      </c>
      <c r="N6" s="66" t="s">
        <v>63</v>
      </c>
      <c r="O6" s="66" t="s">
        <v>59</v>
      </c>
      <c r="P6" s="66" t="s">
        <v>29</v>
      </c>
      <c r="Q6" s="66" t="s">
        <v>66</v>
      </c>
      <c r="R6" s="66" t="s">
        <v>68</v>
      </c>
      <c r="S6" s="66" t="s">
        <v>6</v>
      </c>
      <c r="T6" s="66" t="s">
        <v>69</v>
      </c>
      <c r="U6" s="8" t="s">
        <v>180</v>
      </c>
      <c r="W6" s="79" t="s">
        <v>113</v>
      </c>
      <c r="X6" s="1">
        <f>COUNTA(E7:E56)</f>
        <v>0</v>
      </c>
    </row>
    <row r="7" spans="1:25">
      <c r="A7" s="28">
        <v>1</v>
      </c>
      <c r="B7" s="28" t="str">
        <f>IF('①基本情報'!$B$8="","",'①基本情報'!$B$8)</f>
        <v/>
      </c>
      <c r="C7" s="28"/>
      <c r="D7" s="28"/>
      <c r="E7" s="28"/>
      <c r="F7" s="28"/>
      <c r="G7" s="28"/>
      <c r="H7" s="28"/>
      <c r="I7" s="28"/>
      <c r="J7" s="28"/>
      <c r="K7" s="28" t="str">
        <f>'①基本情報'!$B$4</f>
        <v>島根</v>
      </c>
      <c r="L7" s="28"/>
      <c r="M7" s="28"/>
      <c r="N7" s="28"/>
      <c r="O7" s="28"/>
      <c r="P7" s="28"/>
      <c r="Q7" s="28"/>
      <c r="R7" s="28"/>
      <c r="S7" s="28"/>
      <c r="T7" s="28"/>
      <c r="U7" s="1">
        <f t="shared" ref="U7:U56" si="0">COUNTA(L7,N7,P7)</f>
        <v>0</v>
      </c>
      <c r="W7" s="1" t="s">
        <v>180</v>
      </c>
      <c r="X7" s="1">
        <f>SUM(X8:X10)</f>
        <v>0</v>
      </c>
    </row>
    <row r="8" spans="1:25">
      <c r="A8" s="75">
        <v>2</v>
      </c>
      <c r="B8" s="75" t="str">
        <f>IF('①基本情報'!$B$8="","",'①基本情報'!$B$8)</f>
        <v/>
      </c>
      <c r="C8" s="75"/>
      <c r="D8" s="75"/>
      <c r="E8" s="75"/>
      <c r="F8" s="75"/>
      <c r="G8" s="75"/>
      <c r="H8" s="75"/>
      <c r="I8" s="75"/>
      <c r="J8" s="75"/>
      <c r="K8" s="75" t="str">
        <f>'①基本情報'!$B$4</f>
        <v>島根</v>
      </c>
      <c r="L8" s="75"/>
      <c r="M8" s="75"/>
      <c r="N8" s="75"/>
      <c r="O8" s="75"/>
      <c r="P8" s="75"/>
      <c r="Q8" s="75"/>
      <c r="R8" s="75"/>
      <c r="S8" s="75"/>
      <c r="T8" s="75"/>
      <c r="U8" s="1">
        <f t="shared" si="0"/>
        <v>0</v>
      </c>
      <c r="W8" s="13" t="s">
        <v>76</v>
      </c>
      <c r="X8" s="1">
        <f>SUMIF($G$7:$G$56,W8,$U$7:$U$56)</f>
        <v>0</v>
      </c>
    </row>
    <row r="9" spans="1:25">
      <c r="A9" s="28">
        <v>3</v>
      </c>
      <c r="B9" s="28" t="str">
        <f>IF('①基本情報'!$B$8="","",'①基本情報'!$B$8)</f>
        <v/>
      </c>
      <c r="C9" s="28"/>
      <c r="D9" s="28"/>
      <c r="E9" s="28"/>
      <c r="F9" s="28"/>
      <c r="G9" s="28"/>
      <c r="H9" s="28"/>
      <c r="I9" s="28"/>
      <c r="J9" s="28"/>
      <c r="K9" s="28" t="str">
        <f>'①基本情報'!$B$4</f>
        <v>島根</v>
      </c>
      <c r="L9" s="28"/>
      <c r="M9" s="28"/>
      <c r="N9" s="28"/>
      <c r="O9" s="28"/>
      <c r="P9" s="28"/>
      <c r="Q9" s="28"/>
      <c r="R9" s="28"/>
      <c r="S9" s="28"/>
      <c r="T9" s="28"/>
      <c r="U9" s="1">
        <f t="shared" si="0"/>
        <v>0</v>
      </c>
      <c r="W9" s="13" t="s">
        <v>140</v>
      </c>
      <c r="X9" s="1">
        <f>SUMIF($G$7:$G$56,W9,$U$7:$U$56)</f>
        <v>0</v>
      </c>
    </row>
    <row r="10" spans="1:25">
      <c r="A10" s="75">
        <v>4</v>
      </c>
      <c r="B10" s="75" t="str">
        <f>IF('①基本情報'!$B$8="","",'①基本情報'!$B$8)</f>
        <v/>
      </c>
      <c r="C10" s="75"/>
      <c r="D10" s="75"/>
      <c r="E10" s="75"/>
      <c r="F10" s="75"/>
      <c r="G10" s="75"/>
      <c r="H10" s="75"/>
      <c r="I10" s="75"/>
      <c r="J10" s="75"/>
      <c r="K10" s="75" t="str">
        <f>'①基本情報'!$B$4</f>
        <v>島根</v>
      </c>
      <c r="L10" s="75"/>
      <c r="M10" s="75"/>
      <c r="N10" s="75"/>
      <c r="O10" s="75"/>
      <c r="P10" s="75"/>
      <c r="Q10" s="75"/>
      <c r="R10" s="75"/>
      <c r="S10" s="75"/>
      <c r="T10" s="75"/>
      <c r="U10" s="1">
        <f t="shared" si="0"/>
        <v>0</v>
      </c>
      <c r="W10" s="13" t="s">
        <v>183</v>
      </c>
      <c r="X10" s="1">
        <f>SUMIF($G$7:$G$56,W10,$U$7:$U$56)</f>
        <v>0</v>
      </c>
    </row>
    <row r="11" spans="1:25">
      <c r="A11" s="28">
        <v>5</v>
      </c>
      <c r="B11" s="28" t="str">
        <f>IF('①基本情報'!$B$8="","",'①基本情報'!$B$8)</f>
        <v/>
      </c>
      <c r="C11" s="28"/>
      <c r="D11" s="28"/>
      <c r="E11" s="28"/>
      <c r="F11" s="28"/>
      <c r="G11" s="28"/>
      <c r="H11" s="28"/>
      <c r="I11" s="28"/>
      <c r="J11" s="28"/>
      <c r="K11" s="28" t="str">
        <f>'①基本情報'!$B$4</f>
        <v>島根</v>
      </c>
      <c r="L11" s="28"/>
      <c r="M11" s="28"/>
      <c r="N11" s="28"/>
      <c r="O11" s="28"/>
      <c r="P11" s="28"/>
      <c r="Q11" s="28"/>
      <c r="R11" s="28"/>
      <c r="S11" s="28"/>
      <c r="T11" s="28"/>
      <c r="U11" s="1">
        <f t="shared" si="0"/>
        <v>0</v>
      </c>
      <c r="W11" s="8"/>
      <c r="X11" s="8"/>
      <c r="Y11" s="8"/>
    </row>
    <row r="12" spans="1:25">
      <c r="A12" s="75">
        <v>6</v>
      </c>
      <c r="B12" s="75" t="str">
        <f>IF('①基本情報'!$B$8="","",'①基本情報'!$B$8)</f>
        <v/>
      </c>
      <c r="C12" s="75"/>
      <c r="D12" s="75"/>
      <c r="E12" s="75"/>
      <c r="F12" s="75"/>
      <c r="G12" s="75"/>
      <c r="H12" s="75"/>
      <c r="I12" s="75"/>
      <c r="J12" s="75"/>
      <c r="K12" s="75" t="str">
        <f>'①基本情報'!$B$4</f>
        <v>島根</v>
      </c>
      <c r="L12" s="75"/>
      <c r="M12" s="75"/>
      <c r="N12" s="75"/>
      <c r="O12" s="75"/>
      <c r="P12" s="75"/>
      <c r="Q12" s="75"/>
      <c r="R12" s="75"/>
      <c r="S12" s="75"/>
      <c r="T12" s="75"/>
      <c r="U12" s="1">
        <f t="shared" si="0"/>
        <v>0</v>
      </c>
      <c r="W12" s="13"/>
      <c r="X12" s="8"/>
      <c r="Y12" s="80"/>
    </row>
    <row r="13" spans="1:25">
      <c r="A13" s="28">
        <v>7</v>
      </c>
      <c r="B13" s="28" t="str">
        <f>IF('①基本情報'!$B$8="","",'①基本情報'!$B$8)</f>
        <v/>
      </c>
      <c r="C13" s="28"/>
      <c r="D13" s="28"/>
      <c r="E13" s="28"/>
      <c r="F13" s="28"/>
      <c r="G13" s="28"/>
      <c r="H13" s="28"/>
      <c r="I13" s="28"/>
      <c r="J13" s="28"/>
      <c r="K13" s="28" t="str">
        <f>'①基本情報'!$B$4</f>
        <v>島根</v>
      </c>
      <c r="L13" s="28"/>
      <c r="M13" s="28"/>
      <c r="N13" s="28"/>
      <c r="O13" s="28"/>
      <c r="P13" s="28"/>
      <c r="Q13" s="28"/>
      <c r="R13" s="28"/>
      <c r="S13" s="28"/>
      <c r="T13" s="28"/>
      <c r="U13" s="1">
        <f t="shared" si="0"/>
        <v>0</v>
      </c>
      <c r="W13" s="13"/>
      <c r="X13" s="8"/>
      <c r="Y13" s="80"/>
    </row>
    <row r="14" spans="1:25">
      <c r="A14" s="75">
        <v>8</v>
      </c>
      <c r="B14" s="75" t="str">
        <f>IF('①基本情報'!$B$8="","",'①基本情報'!$B$8)</f>
        <v/>
      </c>
      <c r="C14" s="75"/>
      <c r="D14" s="75"/>
      <c r="E14" s="75"/>
      <c r="F14" s="75"/>
      <c r="G14" s="75"/>
      <c r="H14" s="75"/>
      <c r="I14" s="75"/>
      <c r="J14" s="75"/>
      <c r="K14" s="75" t="str">
        <f>'①基本情報'!$B$4</f>
        <v>島根</v>
      </c>
      <c r="L14" s="75"/>
      <c r="M14" s="75"/>
      <c r="N14" s="75"/>
      <c r="O14" s="75"/>
      <c r="P14" s="75"/>
      <c r="Q14" s="75"/>
      <c r="R14" s="75"/>
      <c r="S14" s="75"/>
      <c r="T14" s="75"/>
      <c r="U14" s="1">
        <f t="shared" si="0"/>
        <v>0</v>
      </c>
      <c r="W14" s="13"/>
      <c r="X14" s="8"/>
      <c r="Y14" s="80"/>
    </row>
    <row r="15" spans="1:25">
      <c r="A15" s="28">
        <v>9</v>
      </c>
      <c r="B15" s="28" t="str">
        <f>IF('①基本情報'!$B$8="","",'①基本情報'!$B$8)</f>
        <v/>
      </c>
      <c r="C15" s="28"/>
      <c r="D15" s="28"/>
      <c r="E15" s="28"/>
      <c r="F15" s="28"/>
      <c r="G15" s="28"/>
      <c r="H15" s="28"/>
      <c r="I15" s="28"/>
      <c r="J15" s="28"/>
      <c r="K15" s="28" t="str">
        <f>'①基本情報'!$B$4</f>
        <v>島根</v>
      </c>
      <c r="L15" s="28"/>
      <c r="M15" s="28"/>
      <c r="N15" s="28"/>
      <c r="O15" s="28"/>
      <c r="P15" s="28"/>
      <c r="Q15" s="28"/>
      <c r="R15" s="28"/>
      <c r="S15" s="28"/>
      <c r="T15" s="28"/>
      <c r="U15" s="1">
        <f t="shared" si="0"/>
        <v>0</v>
      </c>
      <c r="W15" s="13"/>
      <c r="X15" s="8"/>
      <c r="Y15" s="80"/>
    </row>
    <row r="16" spans="1:25">
      <c r="A16" s="75">
        <v>10</v>
      </c>
      <c r="B16" s="75" t="str">
        <f>IF('①基本情報'!$B$8="","",'①基本情報'!$B$8)</f>
        <v/>
      </c>
      <c r="C16" s="75"/>
      <c r="D16" s="75"/>
      <c r="E16" s="75"/>
      <c r="F16" s="75"/>
      <c r="G16" s="75"/>
      <c r="H16" s="75"/>
      <c r="I16" s="75"/>
      <c r="J16" s="75"/>
      <c r="K16" s="75" t="str">
        <f>'①基本情報'!$B$4</f>
        <v>島根</v>
      </c>
      <c r="L16" s="75"/>
      <c r="M16" s="75"/>
      <c r="N16" s="75"/>
      <c r="O16" s="75"/>
      <c r="P16" s="75"/>
      <c r="Q16" s="75"/>
      <c r="R16" s="75"/>
      <c r="S16" s="75"/>
      <c r="T16" s="75"/>
      <c r="U16" s="1">
        <f t="shared" si="0"/>
        <v>0</v>
      </c>
      <c r="W16" s="13"/>
      <c r="X16" s="8"/>
      <c r="Y16" s="80"/>
    </row>
    <row r="17" spans="1:25">
      <c r="A17" s="28">
        <v>11</v>
      </c>
      <c r="B17" s="28" t="str">
        <f>IF('①基本情報'!$B$8="","",'①基本情報'!$B$8)</f>
        <v/>
      </c>
      <c r="C17" s="28"/>
      <c r="D17" s="28"/>
      <c r="E17" s="28"/>
      <c r="F17" s="28"/>
      <c r="G17" s="28"/>
      <c r="H17" s="28"/>
      <c r="I17" s="28"/>
      <c r="J17" s="28"/>
      <c r="K17" s="28" t="str">
        <f>'①基本情報'!$B$4</f>
        <v>島根</v>
      </c>
      <c r="L17" s="28"/>
      <c r="M17" s="28"/>
      <c r="N17" s="28"/>
      <c r="O17" s="28"/>
      <c r="P17" s="28"/>
      <c r="Q17" s="28"/>
      <c r="R17" s="28"/>
      <c r="S17" s="28"/>
      <c r="T17" s="28"/>
      <c r="U17" s="1">
        <f t="shared" si="0"/>
        <v>0</v>
      </c>
      <c r="W17" s="13"/>
      <c r="X17" s="8"/>
      <c r="Y17" s="80"/>
    </row>
    <row r="18" spans="1:25">
      <c r="A18" s="75">
        <v>12</v>
      </c>
      <c r="B18" s="75" t="str">
        <f>IF('①基本情報'!$B$8="","",'①基本情報'!$B$8)</f>
        <v/>
      </c>
      <c r="C18" s="75"/>
      <c r="D18" s="75"/>
      <c r="E18" s="75"/>
      <c r="F18" s="75"/>
      <c r="G18" s="75"/>
      <c r="H18" s="75"/>
      <c r="I18" s="75"/>
      <c r="J18" s="75"/>
      <c r="K18" s="75" t="str">
        <f>'①基本情報'!$B$4</f>
        <v>島根</v>
      </c>
      <c r="L18" s="75"/>
      <c r="M18" s="75"/>
      <c r="N18" s="75"/>
      <c r="O18" s="75"/>
      <c r="P18" s="75"/>
      <c r="Q18" s="75"/>
      <c r="R18" s="75"/>
      <c r="S18" s="75"/>
      <c r="T18" s="75"/>
      <c r="U18" s="1">
        <f t="shared" si="0"/>
        <v>0</v>
      </c>
      <c r="W18" s="13"/>
      <c r="X18" s="8"/>
      <c r="Y18" s="80"/>
    </row>
    <row r="19" spans="1:25">
      <c r="A19" s="28">
        <v>13</v>
      </c>
      <c r="B19" s="28" t="str">
        <f>IF('①基本情報'!$B$8="","",'①基本情報'!$B$8)</f>
        <v/>
      </c>
      <c r="C19" s="28"/>
      <c r="D19" s="28"/>
      <c r="E19" s="28"/>
      <c r="F19" s="28"/>
      <c r="G19" s="28"/>
      <c r="H19" s="28"/>
      <c r="I19" s="28"/>
      <c r="J19" s="28"/>
      <c r="K19" s="28" t="str">
        <f>'①基本情報'!$B$4</f>
        <v>島根</v>
      </c>
      <c r="L19" s="28"/>
      <c r="M19" s="28"/>
      <c r="N19" s="28"/>
      <c r="O19" s="28"/>
      <c r="P19" s="28"/>
      <c r="Q19" s="28"/>
      <c r="R19" s="28"/>
      <c r="S19" s="28"/>
      <c r="T19" s="28"/>
      <c r="U19" s="1">
        <f t="shared" si="0"/>
        <v>0</v>
      </c>
      <c r="W19" s="13"/>
      <c r="X19" s="8"/>
      <c r="Y19" s="80"/>
    </row>
    <row r="20" spans="1:25">
      <c r="A20" s="75">
        <v>14</v>
      </c>
      <c r="B20" s="75" t="str">
        <f>IF('①基本情報'!$B$8="","",'①基本情報'!$B$8)</f>
        <v/>
      </c>
      <c r="C20" s="75"/>
      <c r="D20" s="75"/>
      <c r="E20" s="75"/>
      <c r="F20" s="75"/>
      <c r="G20" s="75"/>
      <c r="H20" s="75"/>
      <c r="I20" s="75"/>
      <c r="J20" s="75"/>
      <c r="K20" s="75" t="str">
        <f>'①基本情報'!$B$4</f>
        <v>島根</v>
      </c>
      <c r="L20" s="75"/>
      <c r="M20" s="75"/>
      <c r="N20" s="75"/>
      <c r="O20" s="75"/>
      <c r="P20" s="75"/>
      <c r="Q20" s="75"/>
      <c r="R20" s="75"/>
      <c r="S20" s="75"/>
      <c r="T20" s="75"/>
      <c r="U20" s="1">
        <f t="shared" si="0"/>
        <v>0</v>
      </c>
    </row>
    <row r="21" spans="1:25">
      <c r="A21" s="28">
        <v>15</v>
      </c>
      <c r="B21" s="28" t="str">
        <f>IF('①基本情報'!$B$8="","",'①基本情報'!$B$8)</f>
        <v/>
      </c>
      <c r="C21" s="28"/>
      <c r="D21" s="28"/>
      <c r="E21" s="28"/>
      <c r="F21" s="28"/>
      <c r="G21" s="28"/>
      <c r="H21" s="28"/>
      <c r="I21" s="28"/>
      <c r="J21" s="28"/>
      <c r="K21" s="28" t="str">
        <f>'①基本情報'!$B$4</f>
        <v>島根</v>
      </c>
      <c r="L21" s="28"/>
      <c r="M21" s="28"/>
      <c r="N21" s="28"/>
      <c r="O21" s="28"/>
      <c r="P21" s="28"/>
      <c r="Q21" s="28"/>
      <c r="R21" s="28"/>
      <c r="S21" s="28"/>
      <c r="T21" s="28"/>
      <c r="U21" s="1">
        <f t="shared" si="0"/>
        <v>0</v>
      </c>
    </row>
    <row r="22" spans="1:25">
      <c r="A22" s="75">
        <v>16</v>
      </c>
      <c r="B22" s="75" t="str">
        <f>IF('①基本情報'!$B$8="","",'①基本情報'!$B$8)</f>
        <v/>
      </c>
      <c r="C22" s="75"/>
      <c r="D22" s="75"/>
      <c r="E22" s="75"/>
      <c r="F22" s="75"/>
      <c r="G22" s="75"/>
      <c r="H22" s="75"/>
      <c r="I22" s="75"/>
      <c r="J22" s="75"/>
      <c r="K22" s="75" t="str">
        <f>'①基本情報'!$B$4</f>
        <v>島根</v>
      </c>
      <c r="L22" s="75"/>
      <c r="M22" s="75"/>
      <c r="N22" s="75"/>
      <c r="O22" s="75"/>
      <c r="P22" s="75"/>
      <c r="Q22" s="75"/>
      <c r="R22" s="75"/>
      <c r="S22" s="75"/>
      <c r="T22" s="75"/>
      <c r="U22" s="1">
        <f t="shared" si="0"/>
        <v>0</v>
      </c>
    </row>
    <row r="23" spans="1:25">
      <c r="A23" s="28">
        <v>17</v>
      </c>
      <c r="B23" s="28" t="str">
        <f>IF('①基本情報'!$B$8="","",'①基本情報'!$B$8)</f>
        <v/>
      </c>
      <c r="C23" s="28"/>
      <c r="D23" s="28"/>
      <c r="E23" s="28"/>
      <c r="F23" s="28"/>
      <c r="G23" s="28"/>
      <c r="H23" s="28"/>
      <c r="I23" s="28"/>
      <c r="J23" s="28"/>
      <c r="K23" s="28" t="str">
        <f>'①基本情報'!$B$4</f>
        <v>島根</v>
      </c>
      <c r="L23" s="28"/>
      <c r="M23" s="28"/>
      <c r="N23" s="28"/>
      <c r="O23" s="28"/>
      <c r="P23" s="28"/>
      <c r="Q23" s="28"/>
      <c r="R23" s="28"/>
      <c r="S23" s="28"/>
      <c r="T23" s="28"/>
      <c r="U23" s="1">
        <f t="shared" si="0"/>
        <v>0</v>
      </c>
    </row>
    <row r="24" spans="1:25">
      <c r="A24" s="75">
        <v>18</v>
      </c>
      <c r="B24" s="75" t="str">
        <f>IF('①基本情報'!$B$8="","",'①基本情報'!$B$8)</f>
        <v/>
      </c>
      <c r="C24" s="75"/>
      <c r="D24" s="75"/>
      <c r="E24" s="75"/>
      <c r="F24" s="75"/>
      <c r="G24" s="75"/>
      <c r="H24" s="75"/>
      <c r="I24" s="75"/>
      <c r="J24" s="75"/>
      <c r="K24" s="75" t="str">
        <f>'①基本情報'!$B$4</f>
        <v>島根</v>
      </c>
      <c r="L24" s="75"/>
      <c r="M24" s="75"/>
      <c r="N24" s="75"/>
      <c r="O24" s="75"/>
      <c r="P24" s="75"/>
      <c r="Q24" s="75"/>
      <c r="R24" s="75"/>
      <c r="S24" s="75"/>
      <c r="T24" s="75"/>
      <c r="U24" s="1">
        <f t="shared" si="0"/>
        <v>0</v>
      </c>
    </row>
    <row r="25" spans="1:25">
      <c r="A25" s="28">
        <v>19</v>
      </c>
      <c r="B25" s="28" t="str">
        <f>IF('①基本情報'!$B$8="","",'①基本情報'!$B$8)</f>
        <v/>
      </c>
      <c r="C25" s="28"/>
      <c r="D25" s="28"/>
      <c r="E25" s="28"/>
      <c r="F25" s="28"/>
      <c r="G25" s="28"/>
      <c r="H25" s="28"/>
      <c r="I25" s="28"/>
      <c r="J25" s="28"/>
      <c r="K25" s="28" t="str">
        <f>'①基本情報'!$B$4</f>
        <v>島根</v>
      </c>
      <c r="L25" s="28"/>
      <c r="M25" s="28"/>
      <c r="N25" s="28"/>
      <c r="O25" s="28"/>
      <c r="P25" s="28"/>
      <c r="Q25" s="28"/>
      <c r="R25" s="28"/>
      <c r="S25" s="28"/>
      <c r="T25" s="28"/>
      <c r="U25" s="1">
        <f t="shared" si="0"/>
        <v>0</v>
      </c>
    </row>
    <row r="26" spans="1:25">
      <c r="A26" s="75">
        <v>20</v>
      </c>
      <c r="B26" s="75" t="str">
        <f>IF('①基本情報'!$B$8="","",'①基本情報'!$B$8)</f>
        <v/>
      </c>
      <c r="C26" s="75"/>
      <c r="D26" s="75"/>
      <c r="E26" s="75"/>
      <c r="F26" s="75"/>
      <c r="G26" s="75"/>
      <c r="H26" s="75"/>
      <c r="I26" s="75"/>
      <c r="J26" s="75"/>
      <c r="K26" s="75" t="str">
        <f>'①基本情報'!$B$4</f>
        <v>島根</v>
      </c>
      <c r="L26" s="75"/>
      <c r="M26" s="75"/>
      <c r="N26" s="75"/>
      <c r="O26" s="75"/>
      <c r="P26" s="75"/>
      <c r="Q26" s="75"/>
      <c r="R26" s="75"/>
      <c r="S26" s="75"/>
      <c r="T26" s="75"/>
      <c r="U26" s="1">
        <f t="shared" si="0"/>
        <v>0</v>
      </c>
    </row>
    <row r="27" spans="1:25">
      <c r="A27" s="28">
        <v>21</v>
      </c>
      <c r="B27" s="28" t="str">
        <f>IF('①基本情報'!$B$8="","",'①基本情報'!$B$8)</f>
        <v/>
      </c>
      <c r="C27" s="28"/>
      <c r="D27" s="28"/>
      <c r="E27" s="28"/>
      <c r="F27" s="28"/>
      <c r="G27" s="28"/>
      <c r="H27" s="28"/>
      <c r="I27" s="28"/>
      <c r="J27" s="28"/>
      <c r="K27" s="28" t="str">
        <f>'①基本情報'!$B$4</f>
        <v>島根</v>
      </c>
      <c r="L27" s="28"/>
      <c r="M27" s="28"/>
      <c r="N27" s="28"/>
      <c r="O27" s="28"/>
      <c r="P27" s="28"/>
      <c r="Q27" s="28"/>
      <c r="R27" s="28"/>
      <c r="S27" s="28"/>
      <c r="T27" s="28"/>
      <c r="U27" s="1">
        <f t="shared" si="0"/>
        <v>0</v>
      </c>
    </row>
    <row r="28" spans="1:25">
      <c r="A28" s="75">
        <v>22</v>
      </c>
      <c r="B28" s="75" t="str">
        <f>IF('①基本情報'!$B$8="","",'①基本情報'!$B$8)</f>
        <v/>
      </c>
      <c r="C28" s="75"/>
      <c r="D28" s="75"/>
      <c r="E28" s="75"/>
      <c r="F28" s="75"/>
      <c r="G28" s="75"/>
      <c r="H28" s="75"/>
      <c r="I28" s="75"/>
      <c r="J28" s="75"/>
      <c r="K28" s="75" t="str">
        <f>'①基本情報'!$B$4</f>
        <v>島根</v>
      </c>
      <c r="L28" s="75"/>
      <c r="M28" s="75"/>
      <c r="N28" s="75"/>
      <c r="O28" s="75"/>
      <c r="P28" s="75"/>
      <c r="Q28" s="75"/>
      <c r="R28" s="75"/>
      <c r="S28" s="75"/>
      <c r="T28" s="75"/>
      <c r="U28" s="1">
        <f t="shared" si="0"/>
        <v>0</v>
      </c>
    </row>
    <row r="29" spans="1:25">
      <c r="A29" s="28">
        <v>23</v>
      </c>
      <c r="B29" s="28" t="str">
        <f>IF('①基本情報'!$B$8="","",'①基本情報'!$B$8)</f>
        <v/>
      </c>
      <c r="C29" s="28"/>
      <c r="D29" s="28"/>
      <c r="E29" s="28"/>
      <c r="F29" s="28"/>
      <c r="G29" s="28"/>
      <c r="H29" s="28"/>
      <c r="I29" s="28"/>
      <c r="J29" s="28"/>
      <c r="K29" s="28" t="str">
        <f>'①基本情報'!$B$4</f>
        <v>島根</v>
      </c>
      <c r="L29" s="28"/>
      <c r="M29" s="28"/>
      <c r="N29" s="28"/>
      <c r="O29" s="28"/>
      <c r="P29" s="28"/>
      <c r="Q29" s="28"/>
      <c r="R29" s="28"/>
      <c r="S29" s="28"/>
      <c r="T29" s="28"/>
      <c r="U29" s="1">
        <f t="shared" si="0"/>
        <v>0</v>
      </c>
    </row>
    <row r="30" spans="1:25">
      <c r="A30" s="75">
        <v>24</v>
      </c>
      <c r="B30" s="75" t="str">
        <f>IF('①基本情報'!$B$8="","",'①基本情報'!$B$8)</f>
        <v/>
      </c>
      <c r="C30" s="75"/>
      <c r="D30" s="75"/>
      <c r="E30" s="75"/>
      <c r="F30" s="75"/>
      <c r="G30" s="75"/>
      <c r="H30" s="75"/>
      <c r="I30" s="75"/>
      <c r="J30" s="75"/>
      <c r="K30" s="75" t="str">
        <f>'①基本情報'!$B$4</f>
        <v>島根</v>
      </c>
      <c r="L30" s="75"/>
      <c r="M30" s="75"/>
      <c r="N30" s="75"/>
      <c r="O30" s="75"/>
      <c r="P30" s="75"/>
      <c r="Q30" s="75"/>
      <c r="R30" s="75"/>
      <c r="S30" s="75"/>
      <c r="T30" s="75"/>
      <c r="U30" s="1">
        <f t="shared" si="0"/>
        <v>0</v>
      </c>
    </row>
    <row r="31" spans="1:25">
      <c r="A31" s="28">
        <v>25</v>
      </c>
      <c r="B31" s="28" t="str">
        <f>IF('①基本情報'!$B$8="","",'①基本情報'!$B$8)</f>
        <v/>
      </c>
      <c r="C31" s="28"/>
      <c r="D31" s="28"/>
      <c r="E31" s="28"/>
      <c r="F31" s="28"/>
      <c r="G31" s="28"/>
      <c r="H31" s="28"/>
      <c r="I31" s="28"/>
      <c r="J31" s="28"/>
      <c r="K31" s="28" t="str">
        <f>'①基本情報'!$B$4</f>
        <v>島根</v>
      </c>
      <c r="L31" s="28"/>
      <c r="M31" s="28"/>
      <c r="N31" s="28"/>
      <c r="O31" s="28"/>
      <c r="P31" s="28"/>
      <c r="Q31" s="28"/>
      <c r="R31" s="28"/>
      <c r="S31" s="28"/>
      <c r="T31" s="28"/>
      <c r="U31" s="1">
        <f t="shared" si="0"/>
        <v>0</v>
      </c>
    </row>
    <row r="32" spans="1:25">
      <c r="A32" s="75">
        <v>26</v>
      </c>
      <c r="B32" s="75" t="str">
        <f>IF('①基本情報'!$B$8="","",'①基本情報'!$B$8)</f>
        <v/>
      </c>
      <c r="C32" s="75"/>
      <c r="D32" s="75"/>
      <c r="E32" s="75"/>
      <c r="F32" s="75"/>
      <c r="G32" s="75"/>
      <c r="H32" s="75"/>
      <c r="I32" s="75"/>
      <c r="J32" s="75"/>
      <c r="K32" s="75" t="str">
        <f>'①基本情報'!$B$4</f>
        <v>島根</v>
      </c>
      <c r="L32" s="75"/>
      <c r="M32" s="75"/>
      <c r="N32" s="75"/>
      <c r="O32" s="75"/>
      <c r="P32" s="75"/>
      <c r="Q32" s="75"/>
      <c r="R32" s="75"/>
      <c r="S32" s="75"/>
      <c r="T32" s="75"/>
      <c r="U32" s="1">
        <f t="shared" si="0"/>
        <v>0</v>
      </c>
    </row>
    <row r="33" spans="1:21">
      <c r="A33" s="28">
        <v>27</v>
      </c>
      <c r="B33" s="28" t="str">
        <f>IF('①基本情報'!$B$8="","",'①基本情報'!$B$8)</f>
        <v/>
      </c>
      <c r="C33" s="28"/>
      <c r="D33" s="28"/>
      <c r="E33" s="28"/>
      <c r="F33" s="28"/>
      <c r="G33" s="28"/>
      <c r="H33" s="28"/>
      <c r="I33" s="28"/>
      <c r="J33" s="28"/>
      <c r="K33" s="28" t="str">
        <f>'①基本情報'!$B$4</f>
        <v>島根</v>
      </c>
      <c r="L33" s="28"/>
      <c r="M33" s="28"/>
      <c r="N33" s="28"/>
      <c r="O33" s="28"/>
      <c r="P33" s="28"/>
      <c r="Q33" s="28"/>
      <c r="R33" s="28"/>
      <c r="S33" s="28"/>
      <c r="T33" s="28"/>
      <c r="U33" s="1">
        <f t="shared" si="0"/>
        <v>0</v>
      </c>
    </row>
    <row r="34" spans="1:21">
      <c r="A34" s="75">
        <v>28</v>
      </c>
      <c r="B34" s="75" t="str">
        <f>IF('①基本情報'!$B$8="","",'①基本情報'!$B$8)</f>
        <v/>
      </c>
      <c r="C34" s="75"/>
      <c r="D34" s="75"/>
      <c r="E34" s="75"/>
      <c r="F34" s="75"/>
      <c r="G34" s="75"/>
      <c r="H34" s="75"/>
      <c r="I34" s="75"/>
      <c r="J34" s="75"/>
      <c r="K34" s="75" t="str">
        <f>'①基本情報'!$B$4</f>
        <v>島根</v>
      </c>
      <c r="L34" s="75"/>
      <c r="M34" s="75"/>
      <c r="N34" s="75"/>
      <c r="O34" s="75"/>
      <c r="P34" s="75"/>
      <c r="Q34" s="75"/>
      <c r="R34" s="75"/>
      <c r="S34" s="75"/>
      <c r="T34" s="75"/>
      <c r="U34" s="1">
        <f t="shared" si="0"/>
        <v>0</v>
      </c>
    </row>
    <row r="35" spans="1:21">
      <c r="A35" s="28">
        <v>29</v>
      </c>
      <c r="B35" s="28" t="str">
        <f>IF('①基本情報'!$B$8="","",'①基本情報'!$B$8)</f>
        <v/>
      </c>
      <c r="C35" s="28"/>
      <c r="D35" s="28"/>
      <c r="E35" s="28"/>
      <c r="F35" s="28"/>
      <c r="G35" s="28"/>
      <c r="H35" s="28"/>
      <c r="I35" s="28"/>
      <c r="J35" s="28"/>
      <c r="K35" s="28" t="str">
        <f>'①基本情報'!$B$4</f>
        <v>島根</v>
      </c>
      <c r="L35" s="28"/>
      <c r="M35" s="28"/>
      <c r="N35" s="28"/>
      <c r="O35" s="28"/>
      <c r="P35" s="28"/>
      <c r="Q35" s="28"/>
      <c r="R35" s="28"/>
      <c r="S35" s="28"/>
      <c r="T35" s="28"/>
      <c r="U35" s="1">
        <f t="shared" si="0"/>
        <v>0</v>
      </c>
    </row>
    <row r="36" spans="1:21">
      <c r="A36" s="75">
        <v>30</v>
      </c>
      <c r="B36" s="75" t="str">
        <f>IF('①基本情報'!$B$8="","",'①基本情報'!$B$8)</f>
        <v/>
      </c>
      <c r="C36" s="75"/>
      <c r="D36" s="75"/>
      <c r="E36" s="75"/>
      <c r="F36" s="75"/>
      <c r="G36" s="75"/>
      <c r="H36" s="75"/>
      <c r="I36" s="75"/>
      <c r="J36" s="75"/>
      <c r="K36" s="75" t="str">
        <f>'①基本情報'!$B$4</f>
        <v>島根</v>
      </c>
      <c r="L36" s="75"/>
      <c r="M36" s="75"/>
      <c r="N36" s="75"/>
      <c r="O36" s="75"/>
      <c r="P36" s="75"/>
      <c r="Q36" s="75"/>
      <c r="R36" s="75"/>
      <c r="S36" s="75"/>
      <c r="T36" s="75"/>
      <c r="U36" s="1">
        <f t="shared" si="0"/>
        <v>0</v>
      </c>
    </row>
    <row r="37" spans="1:21">
      <c r="A37" s="28">
        <v>31</v>
      </c>
      <c r="B37" s="28" t="str">
        <f>IF('①基本情報'!$B$8="","",'①基本情報'!$B$8)</f>
        <v/>
      </c>
      <c r="C37" s="28"/>
      <c r="D37" s="28"/>
      <c r="E37" s="28"/>
      <c r="F37" s="28"/>
      <c r="G37" s="28"/>
      <c r="H37" s="28"/>
      <c r="I37" s="28"/>
      <c r="J37" s="28"/>
      <c r="K37" s="28" t="str">
        <f>'①基本情報'!$B$4</f>
        <v>島根</v>
      </c>
      <c r="L37" s="28"/>
      <c r="M37" s="28"/>
      <c r="N37" s="28"/>
      <c r="O37" s="28"/>
      <c r="P37" s="28"/>
      <c r="Q37" s="28"/>
      <c r="R37" s="28"/>
      <c r="S37" s="28"/>
      <c r="T37" s="28"/>
      <c r="U37" s="1">
        <f t="shared" si="0"/>
        <v>0</v>
      </c>
    </row>
    <row r="38" spans="1:21">
      <c r="A38" s="75">
        <v>32</v>
      </c>
      <c r="B38" s="75" t="str">
        <f>IF('①基本情報'!$B$8="","",'①基本情報'!$B$8)</f>
        <v/>
      </c>
      <c r="C38" s="75"/>
      <c r="D38" s="75"/>
      <c r="E38" s="75"/>
      <c r="F38" s="75"/>
      <c r="G38" s="75"/>
      <c r="H38" s="75"/>
      <c r="I38" s="75"/>
      <c r="J38" s="75"/>
      <c r="K38" s="75" t="str">
        <f>'①基本情報'!$B$4</f>
        <v>島根</v>
      </c>
      <c r="L38" s="75"/>
      <c r="M38" s="75"/>
      <c r="N38" s="75"/>
      <c r="O38" s="75"/>
      <c r="P38" s="75"/>
      <c r="Q38" s="75"/>
      <c r="R38" s="75"/>
      <c r="S38" s="75"/>
      <c r="T38" s="75"/>
      <c r="U38" s="1">
        <f t="shared" si="0"/>
        <v>0</v>
      </c>
    </row>
    <row r="39" spans="1:21">
      <c r="A39" s="28">
        <v>33</v>
      </c>
      <c r="B39" s="28" t="str">
        <f>IF('①基本情報'!$B$8="","",'①基本情報'!$B$8)</f>
        <v/>
      </c>
      <c r="C39" s="28"/>
      <c r="D39" s="28"/>
      <c r="E39" s="28"/>
      <c r="F39" s="28"/>
      <c r="G39" s="28"/>
      <c r="H39" s="28"/>
      <c r="I39" s="28"/>
      <c r="J39" s="28"/>
      <c r="K39" s="28" t="str">
        <f>'①基本情報'!$B$4</f>
        <v>島根</v>
      </c>
      <c r="L39" s="28"/>
      <c r="M39" s="28"/>
      <c r="N39" s="28"/>
      <c r="O39" s="28"/>
      <c r="P39" s="28"/>
      <c r="Q39" s="28"/>
      <c r="R39" s="28"/>
      <c r="S39" s="28"/>
      <c r="T39" s="28"/>
      <c r="U39" s="1">
        <f t="shared" si="0"/>
        <v>0</v>
      </c>
    </row>
    <row r="40" spans="1:21">
      <c r="A40" s="75">
        <v>34</v>
      </c>
      <c r="B40" s="75" t="str">
        <f>IF('①基本情報'!$B$8="","",'①基本情報'!$B$8)</f>
        <v/>
      </c>
      <c r="C40" s="75"/>
      <c r="D40" s="75"/>
      <c r="E40" s="75"/>
      <c r="F40" s="75"/>
      <c r="G40" s="75"/>
      <c r="H40" s="75"/>
      <c r="I40" s="75"/>
      <c r="J40" s="75"/>
      <c r="K40" s="75" t="str">
        <f>'①基本情報'!$B$4</f>
        <v>島根</v>
      </c>
      <c r="L40" s="75"/>
      <c r="M40" s="75"/>
      <c r="N40" s="75"/>
      <c r="O40" s="75"/>
      <c r="P40" s="75"/>
      <c r="Q40" s="75"/>
      <c r="R40" s="75"/>
      <c r="S40" s="75"/>
      <c r="T40" s="75"/>
      <c r="U40" s="1">
        <f t="shared" si="0"/>
        <v>0</v>
      </c>
    </row>
    <row r="41" spans="1:21">
      <c r="A41" s="28">
        <v>35</v>
      </c>
      <c r="B41" s="28" t="str">
        <f>IF('①基本情報'!$B$8="","",'①基本情報'!$B$8)</f>
        <v/>
      </c>
      <c r="C41" s="28"/>
      <c r="D41" s="28"/>
      <c r="E41" s="28"/>
      <c r="F41" s="28"/>
      <c r="G41" s="28"/>
      <c r="H41" s="28"/>
      <c r="I41" s="28"/>
      <c r="J41" s="28"/>
      <c r="K41" s="28" t="str">
        <f>'①基本情報'!$B$4</f>
        <v>島根</v>
      </c>
      <c r="L41" s="28"/>
      <c r="M41" s="28"/>
      <c r="N41" s="28"/>
      <c r="O41" s="28"/>
      <c r="P41" s="28"/>
      <c r="Q41" s="28"/>
      <c r="R41" s="28"/>
      <c r="S41" s="28"/>
      <c r="T41" s="28"/>
      <c r="U41" s="1">
        <f t="shared" si="0"/>
        <v>0</v>
      </c>
    </row>
    <row r="42" spans="1:21">
      <c r="A42" s="75">
        <v>36</v>
      </c>
      <c r="B42" s="75" t="str">
        <f>IF('①基本情報'!$B$8="","",'①基本情報'!$B$8)</f>
        <v/>
      </c>
      <c r="C42" s="75"/>
      <c r="D42" s="75"/>
      <c r="E42" s="75"/>
      <c r="F42" s="75"/>
      <c r="G42" s="75"/>
      <c r="H42" s="75"/>
      <c r="I42" s="75"/>
      <c r="J42" s="75"/>
      <c r="K42" s="75" t="str">
        <f>'①基本情報'!$B$4</f>
        <v>島根</v>
      </c>
      <c r="L42" s="75"/>
      <c r="M42" s="75"/>
      <c r="N42" s="75"/>
      <c r="O42" s="75"/>
      <c r="P42" s="75"/>
      <c r="Q42" s="75"/>
      <c r="R42" s="75"/>
      <c r="S42" s="75"/>
      <c r="T42" s="75"/>
      <c r="U42" s="1">
        <f t="shared" si="0"/>
        <v>0</v>
      </c>
    </row>
    <row r="43" spans="1:21">
      <c r="A43" s="28">
        <v>37</v>
      </c>
      <c r="B43" s="28" t="str">
        <f>IF('①基本情報'!$B$8="","",'①基本情報'!$B$8)</f>
        <v/>
      </c>
      <c r="C43" s="28"/>
      <c r="D43" s="28"/>
      <c r="E43" s="28"/>
      <c r="F43" s="28"/>
      <c r="G43" s="28"/>
      <c r="H43" s="28"/>
      <c r="I43" s="28"/>
      <c r="J43" s="28"/>
      <c r="K43" s="28" t="str">
        <f>'①基本情報'!$B$4</f>
        <v>島根</v>
      </c>
      <c r="L43" s="28"/>
      <c r="M43" s="28"/>
      <c r="N43" s="28"/>
      <c r="O43" s="28"/>
      <c r="P43" s="28"/>
      <c r="Q43" s="28"/>
      <c r="R43" s="28"/>
      <c r="S43" s="28"/>
      <c r="T43" s="28"/>
      <c r="U43" s="1">
        <f t="shared" si="0"/>
        <v>0</v>
      </c>
    </row>
    <row r="44" spans="1:21">
      <c r="A44" s="75">
        <v>38</v>
      </c>
      <c r="B44" s="75" t="str">
        <f>IF('①基本情報'!$B$8="","",'①基本情報'!$B$8)</f>
        <v/>
      </c>
      <c r="C44" s="75"/>
      <c r="D44" s="75"/>
      <c r="E44" s="75"/>
      <c r="F44" s="75"/>
      <c r="G44" s="75"/>
      <c r="H44" s="75"/>
      <c r="I44" s="75"/>
      <c r="J44" s="75"/>
      <c r="K44" s="75" t="str">
        <f>'①基本情報'!$B$4</f>
        <v>島根</v>
      </c>
      <c r="L44" s="75"/>
      <c r="M44" s="75"/>
      <c r="N44" s="75"/>
      <c r="O44" s="75"/>
      <c r="P44" s="75"/>
      <c r="Q44" s="75"/>
      <c r="R44" s="75"/>
      <c r="S44" s="75"/>
      <c r="T44" s="75"/>
      <c r="U44" s="1">
        <f t="shared" si="0"/>
        <v>0</v>
      </c>
    </row>
    <row r="45" spans="1:21">
      <c r="A45" s="28">
        <v>39</v>
      </c>
      <c r="B45" s="28" t="str">
        <f>IF('①基本情報'!$B$8="","",'①基本情報'!$B$8)</f>
        <v/>
      </c>
      <c r="C45" s="28"/>
      <c r="D45" s="28"/>
      <c r="E45" s="28"/>
      <c r="F45" s="28"/>
      <c r="G45" s="28"/>
      <c r="H45" s="28"/>
      <c r="I45" s="28"/>
      <c r="J45" s="28"/>
      <c r="K45" s="28" t="str">
        <f>'①基本情報'!$B$4</f>
        <v>島根</v>
      </c>
      <c r="L45" s="28"/>
      <c r="M45" s="28"/>
      <c r="N45" s="28"/>
      <c r="O45" s="28"/>
      <c r="P45" s="28"/>
      <c r="Q45" s="28"/>
      <c r="R45" s="28"/>
      <c r="S45" s="28"/>
      <c r="T45" s="28"/>
      <c r="U45" s="1">
        <f t="shared" si="0"/>
        <v>0</v>
      </c>
    </row>
    <row r="46" spans="1:21">
      <c r="A46" s="75">
        <v>40</v>
      </c>
      <c r="B46" s="75" t="str">
        <f>IF('①基本情報'!$B$8="","",'①基本情報'!$B$8)</f>
        <v/>
      </c>
      <c r="C46" s="75"/>
      <c r="D46" s="75"/>
      <c r="E46" s="75"/>
      <c r="F46" s="75"/>
      <c r="G46" s="75"/>
      <c r="H46" s="75"/>
      <c r="I46" s="75"/>
      <c r="J46" s="75"/>
      <c r="K46" s="75" t="str">
        <f>'①基本情報'!$B$4</f>
        <v>島根</v>
      </c>
      <c r="L46" s="75"/>
      <c r="M46" s="75"/>
      <c r="N46" s="75"/>
      <c r="O46" s="75"/>
      <c r="P46" s="75"/>
      <c r="Q46" s="75"/>
      <c r="R46" s="75"/>
      <c r="S46" s="75"/>
      <c r="T46" s="75"/>
      <c r="U46" s="1">
        <f t="shared" si="0"/>
        <v>0</v>
      </c>
    </row>
    <row r="47" spans="1:21">
      <c r="A47" s="28">
        <v>41</v>
      </c>
      <c r="B47" s="28" t="str">
        <f>IF('①基本情報'!$B$8="","",'①基本情報'!$B$8)</f>
        <v/>
      </c>
      <c r="C47" s="28"/>
      <c r="D47" s="28"/>
      <c r="E47" s="28"/>
      <c r="F47" s="28"/>
      <c r="G47" s="28"/>
      <c r="H47" s="28"/>
      <c r="I47" s="28"/>
      <c r="J47" s="28"/>
      <c r="K47" s="28" t="str">
        <f>'①基本情報'!$B$4</f>
        <v>島根</v>
      </c>
      <c r="L47" s="28"/>
      <c r="M47" s="28"/>
      <c r="N47" s="28"/>
      <c r="O47" s="28"/>
      <c r="P47" s="28"/>
      <c r="Q47" s="28"/>
      <c r="R47" s="28"/>
      <c r="S47" s="28"/>
      <c r="T47" s="28"/>
      <c r="U47" s="1">
        <f t="shared" si="0"/>
        <v>0</v>
      </c>
    </row>
    <row r="48" spans="1:21">
      <c r="A48" s="75">
        <v>42</v>
      </c>
      <c r="B48" s="75" t="str">
        <f>IF('①基本情報'!$B$8="","",'①基本情報'!$B$8)</f>
        <v/>
      </c>
      <c r="C48" s="75"/>
      <c r="D48" s="75"/>
      <c r="E48" s="75"/>
      <c r="F48" s="75"/>
      <c r="G48" s="75"/>
      <c r="H48" s="75"/>
      <c r="I48" s="75"/>
      <c r="J48" s="75"/>
      <c r="K48" s="75" t="str">
        <f>'①基本情報'!$B$4</f>
        <v>島根</v>
      </c>
      <c r="L48" s="75"/>
      <c r="M48" s="75"/>
      <c r="N48" s="75"/>
      <c r="O48" s="75"/>
      <c r="P48" s="75"/>
      <c r="Q48" s="75"/>
      <c r="R48" s="75"/>
      <c r="S48" s="75"/>
      <c r="T48" s="75"/>
      <c r="U48" s="1">
        <f t="shared" si="0"/>
        <v>0</v>
      </c>
    </row>
    <row r="49" spans="1:21">
      <c r="A49" s="28">
        <v>43</v>
      </c>
      <c r="B49" s="28" t="str">
        <f>IF('①基本情報'!$B$8="","",'①基本情報'!$B$8)</f>
        <v/>
      </c>
      <c r="C49" s="28"/>
      <c r="D49" s="28"/>
      <c r="E49" s="28"/>
      <c r="F49" s="28"/>
      <c r="G49" s="28"/>
      <c r="H49" s="28"/>
      <c r="I49" s="28"/>
      <c r="J49" s="28"/>
      <c r="K49" s="28" t="str">
        <f>'①基本情報'!$B$4</f>
        <v>島根</v>
      </c>
      <c r="L49" s="28"/>
      <c r="M49" s="28"/>
      <c r="N49" s="28"/>
      <c r="O49" s="28"/>
      <c r="P49" s="28"/>
      <c r="Q49" s="28"/>
      <c r="R49" s="28"/>
      <c r="S49" s="28"/>
      <c r="T49" s="28"/>
      <c r="U49" s="1">
        <f t="shared" si="0"/>
        <v>0</v>
      </c>
    </row>
    <row r="50" spans="1:21">
      <c r="A50" s="75">
        <v>44</v>
      </c>
      <c r="B50" s="75" t="str">
        <f>IF('①基本情報'!$B$8="","",'①基本情報'!$B$8)</f>
        <v/>
      </c>
      <c r="C50" s="75"/>
      <c r="D50" s="75"/>
      <c r="E50" s="75"/>
      <c r="F50" s="75"/>
      <c r="G50" s="75"/>
      <c r="H50" s="75"/>
      <c r="I50" s="75"/>
      <c r="J50" s="75"/>
      <c r="K50" s="75" t="str">
        <f>'①基本情報'!$B$4</f>
        <v>島根</v>
      </c>
      <c r="L50" s="75"/>
      <c r="M50" s="75"/>
      <c r="N50" s="75"/>
      <c r="O50" s="75"/>
      <c r="P50" s="75"/>
      <c r="Q50" s="75"/>
      <c r="R50" s="75"/>
      <c r="S50" s="75"/>
      <c r="T50" s="75"/>
      <c r="U50" s="1">
        <f t="shared" si="0"/>
        <v>0</v>
      </c>
    </row>
    <row r="51" spans="1:21">
      <c r="A51" s="28">
        <v>45</v>
      </c>
      <c r="B51" s="28" t="str">
        <f>IF('①基本情報'!$B$8="","",'①基本情報'!$B$8)</f>
        <v/>
      </c>
      <c r="C51" s="28"/>
      <c r="D51" s="28"/>
      <c r="E51" s="28"/>
      <c r="F51" s="28"/>
      <c r="G51" s="28"/>
      <c r="H51" s="28"/>
      <c r="I51" s="28"/>
      <c r="J51" s="28"/>
      <c r="K51" s="28" t="str">
        <f>'①基本情報'!$B$4</f>
        <v>島根</v>
      </c>
      <c r="L51" s="28"/>
      <c r="M51" s="28"/>
      <c r="N51" s="28"/>
      <c r="O51" s="28"/>
      <c r="P51" s="28"/>
      <c r="Q51" s="28"/>
      <c r="R51" s="28"/>
      <c r="S51" s="28"/>
      <c r="T51" s="28"/>
      <c r="U51" s="1">
        <f t="shared" si="0"/>
        <v>0</v>
      </c>
    </row>
    <row r="52" spans="1:21">
      <c r="A52" s="75">
        <v>46</v>
      </c>
      <c r="B52" s="75" t="str">
        <f>IF('①基本情報'!$B$8="","",'①基本情報'!$B$8)</f>
        <v/>
      </c>
      <c r="C52" s="75"/>
      <c r="D52" s="75"/>
      <c r="E52" s="75"/>
      <c r="F52" s="75"/>
      <c r="G52" s="75"/>
      <c r="H52" s="75"/>
      <c r="I52" s="75"/>
      <c r="J52" s="75"/>
      <c r="K52" s="75" t="str">
        <f>'①基本情報'!$B$4</f>
        <v>島根</v>
      </c>
      <c r="L52" s="75"/>
      <c r="M52" s="75"/>
      <c r="N52" s="75"/>
      <c r="O52" s="75"/>
      <c r="P52" s="75"/>
      <c r="Q52" s="75"/>
      <c r="R52" s="75"/>
      <c r="S52" s="75"/>
      <c r="T52" s="75"/>
      <c r="U52" s="1">
        <f t="shared" si="0"/>
        <v>0</v>
      </c>
    </row>
    <row r="53" spans="1:21">
      <c r="A53" s="28">
        <v>47</v>
      </c>
      <c r="B53" s="28" t="str">
        <f>IF('①基本情報'!$B$8="","",'①基本情報'!$B$8)</f>
        <v/>
      </c>
      <c r="C53" s="28"/>
      <c r="D53" s="28"/>
      <c r="E53" s="28"/>
      <c r="F53" s="28"/>
      <c r="G53" s="28"/>
      <c r="H53" s="28"/>
      <c r="I53" s="28"/>
      <c r="J53" s="28"/>
      <c r="K53" s="28" t="str">
        <f>'①基本情報'!$B$4</f>
        <v>島根</v>
      </c>
      <c r="L53" s="28"/>
      <c r="M53" s="28"/>
      <c r="N53" s="28"/>
      <c r="O53" s="28"/>
      <c r="P53" s="28"/>
      <c r="Q53" s="28"/>
      <c r="R53" s="28"/>
      <c r="S53" s="28"/>
      <c r="T53" s="28"/>
      <c r="U53" s="1">
        <f t="shared" si="0"/>
        <v>0</v>
      </c>
    </row>
    <row r="54" spans="1:21">
      <c r="A54" s="75">
        <v>48</v>
      </c>
      <c r="B54" s="75" t="str">
        <f>IF('①基本情報'!$B$8="","",'①基本情報'!$B$8)</f>
        <v/>
      </c>
      <c r="C54" s="75"/>
      <c r="D54" s="75"/>
      <c r="E54" s="75"/>
      <c r="F54" s="75"/>
      <c r="G54" s="75"/>
      <c r="H54" s="75"/>
      <c r="I54" s="75"/>
      <c r="J54" s="75"/>
      <c r="K54" s="75" t="str">
        <f>'①基本情報'!$B$4</f>
        <v>島根</v>
      </c>
      <c r="L54" s="75"/>
      <c r="M54" s="75"/>
      <c r="N54" s="75"/>
      <c r="O54" s="75"/>
      <c r="P54" s="75"/>
      <c r="Q54" s="75"/>
      <c r="R54" s="75"/>
      <c r="S54" s="75"/>
      <c r="T54" s="75"/>
      <c r="U54" s="1">
        <f t="shared" si="0"/>
        <v>0</v>
      </c>
    </row>
    <row r="55" spans="1:21">
      <c r="A55" s="28">
        <v>49</v>
      </c>
      <c r="B55" s="28" t="str">
        <f>IF('①基本情報'!$B$8="","",'①基本情報'!$B$8)</f>
        <v/>
      </c>
      <c r="C55" s="28"/>
      <c r="D55" s="28"/>
      <c r="E55" s="28"/>
      <c r="F55" s="28"/>
      <c r="G55" s="28"/>
      <c r="H55" s="28"/>
      <c r="I55" s="28"/>
      <c r="J55" s="28"/>
      <c r="K55" s="28" t="str">
        <f>'①基本情報'!$B$4</f>
        <v>島根</v>
      </c>
      <c r="L55" s="28"/>
      <c r="M55" s="28"/>
      <c r="N55" s="28"/>
      <c r="O55" s="28"/>
      <c r="P55" s="28"/>
      <c r="Q55" s="28"/>
      <c r="R55" s="28"/>
      <c r="S55" s="28"/>
      <c r="T55" s="28"/>
      <c r="U55" s="1">
        <f t="shared" si="0"/>
        <v>0</v>
      </c>
    </row>
    <row r="56" spans="1:21">
      <c r="A56" s="75">
        <v>50</v>
      </c>
      <c r="B56" s="75" t="str">
        <f>IF('①基本情報'!$B$8="","",'①基本情報'!$B$8)</f>
        <v/>
      </c>
      <c r="C56" s="75"/>
      <c r="D56" s="75"/>
      <c r="E56" s="75"/>
      <c r="F56" s="75"/>
      <c r="G56" s="75"/>
      <c r="H56" s="75"/>
      <c r="I56" s="75"/>
      <c r="J56" s="75"/>
      <c r="K56" s="75" t="str">
        <f>'①基本情報'!$B$4</f>
        <v>島根</v>
      </c>
      <c r="L56" s="75"/>
      <c r="M56" s="75"/>
      <c r="N56" s="75"/>
      <c r="O56" s="75"/>
      <c r="P56" s="75"/>
      <c r="Q56" s="75"/>
      <c r="R56" s="75"/>
      <c r="S56" s="75"/>
      <c r="T56" s="75"/>
      <c r="U56" s="1">
        <f t="shared" si="0"/>
        <v>0</v>
      </c>
    </row>
  </sheetData>
  <mergeCells count="2">
    <mergeCell ref="B3:D3"/>
    <mergeCell ref="Y12:Y19"/>
  </mergeCells>
  <phoneticPr fontId="1"/>
  <dataValidations count="3">
    <dataValidation type="list" allowBlank="1" showDropDown="0" showInputMessage="1" showErrorMessage="1" sqref="T7:T56">
      <formula1>"Ａ,Ｂ,Ｃ,Ｄ,Ｅ,Ｆ,Ｇ"</formula1>
    </dataValidation>
    <dataValidation type="list" allowBlank="1" showDropDown="0" showInputMessage="1" showErrorMessage="1" sqref="C7:C56">
      <formula1>"1-,2-,3-,4-,5-,6-,7-,8-"</formula1>
    </dataValidation>
    <dataValidation type="list" allowBlank="1" showDropDown="0" showInputMessage="1" showErrorMessage="1" sqref="G7:G56">
      <formula1>"一般,高校,中学"</formula1>
    </dataValidation>
  </dataValidations>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'【参照データ】'!$B$2:$B$14</xm:f>
          </x14:formula1>
          <xm:sqref>L7:L56 N7:N56 P7:P56</xm:sqref>
        </x14:dataValidation>
        <x14:dataValidation type="list" allowBlank="1" showDropDown="0" showInputMessage="1" showErrorMessage="1">
          <x14:formula1>
            <xm:f>'【参照データ】'!$E$2:$E$7</xm:f>
          </x14:formula1>
          <xm:sqref>R7:R56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F0"/>
  </sheetPr>
  <dimension ref="A1:X56"/>
  <sheetViews>
    <sheetView workbookViewId="0"/>
  </sheetViews>
  <sheetFormatPr defaultRowHeight="13.5"/>
  <cols>
    <col min="1" max="1" width="4.19921875" style="1" bestFit="1" customWidth="1"/>
    <col min="2" max="2" width="12.5" style="1" customWidth="1"/>
    <col min="3" max="3" width="17.19921875" style="1" bestFit="1" customWidth="1"/>
    <col min="4" max="4" width="13" style="1" bestFit="1" customWidth="1"/>
    <col min="5" max="5" width="11" style="1" bestFit="1" customWidth="1"/>
    <col min="6" max="6" width="17.19921875" style="1" bestFit="1" customWidth="1"/>
    <col min="7" max="7" width="9" style="1" bestFit="1" customWidth="1"/>
    <col min="8" max="10" width="8.59765625" style="1" customWidth="1"/>
    <col min="11" max="11" width="9" style="1"/>
    <col min="12" max="12" width="20.59765625" style="1" customWidth="1"/>
    <col min="13" max="13" width="7.09765625" style="1" bestFit="1" customWidth="1"/>
    <col min="14" max="14" width="20.59765625" style="1" customWidth="1"/>
    <col min="15" max="15" width="7.09765625" style="1" bestFit="1" customWidth="1"/>
    <col min="16" max="16" width="20.59765625" style="1" customWidth="1"/>
    <col min="17" max="17" width="7.09765625" style="1" bestFit="1" customWidth="1"/>
    <col min="18" max="18" width="13.59765625" style="1" customWidth="1"/>
    <col min="19" max="19" width="6.625" style="1" bestFit="1" customWidth="1"/>
    <col min="20" max="20" width="7.09765625" style="1" bestFit="1" customWidth="1"/>
    <col min="21" max="21" width="11" style="1" hidden="1" customWidth="1"/>
    <col min="22" max="22" width="9" style="1"/>
    <col min="23" max="23" width="15.09765625" style="1" bestFit="1" customWidth="1"/>
    <col min="24" max="16384" width="9" style="1"/>
  </cols>
  <sheetData>
    <row r="1" spans="1:24">
      <c r="B1" s="1" t="s">
        <v>219</v>
      </c>
    </row>
    <row r="3" spans="1:24" ht="33.75">
      <c r="B3" s="6" t="s">
        <v>118</v>
      </c>
      <c r="C3" s="6"/>
      <c r="D3" s="6"/>
      <c r="H3" s="19" t="s">
        <v>164</v>
      </c>
      <c r="I3" s="20" t="s">
        <v>188</v>
      </c>
      <c r="T3" s="25" t="s">
        <v>70</v>
      </c>
    </row>
    <row r="4" spans="1:24">
      <c r="B4" s="76" t="s">
        <v>35</v>
      </c>
      <c r="C4" s="77" t="s">
        <v>40</v>
      </c>
      <c r="D4" s="77">
        <v>123</v>
      </c>
      <c r="E4" s="77" t="s">
        <v>44</v>
      </c>
      <c r="F4" s="77" t="s">
        <v>175</v>
      </c>
      <c r="G4" s="77"/>
      <c r="H4" s="77">
        <v>2</v>
      </c>
      <c r="I4" s="77">
        <v>2000</v>
      </c>
      <c r="J4" s="77">
        <v>922</v>
      </c>
      <c r="K4" s="77" t="s">
        <v>17</v>
      </c>
      <c r="L4" s="77" t="s">
        <v>171</v>
      </c>
      <c r="M4" s="77" t="s">
        <v>172</v>
      </c>
      <c r="N4" s="77" t="s">
        <v>156</v>
      </c>
      <c r="O4" s="77" t="s">
        <v>174</v>
      </c>
      <c r="P4" s="77" t="s">
        <v>75</v>
      </c>
      <c r="Q4" s="77">
        <v>13.45</v>
      </c>
      <c r="R4" s="77" t="s">
        <v>76</v>
      </c>
      <c r="S4" s="78">
        <v>54.32</v>
      </c>
      <c r="T4" s="77" t="s">
        <v>77</v>
      </c>
    </row>
    <row r="5" spans="1:24">
      <c r="B5" s="74" t="s">
        <v>79</v>
      </c>
      <c r="M5" s="74" t="s">
        <v>78</v>
      </c>
    </row>
    <row r="6" spans="1:24">
      <c r="A6" s="66" t="s">
        <v>48</v>
      </c>
      <c r="B6" s="66" t="s">
        <v>21</v>
      </c>
      <c r="C6" s="66" t="s">
        <v>50</v>
      </c>
      <c r="D6" s="66" t="s">
        <v>23</v>
      </c>
      <c r="E6" s="66" t="s">
        <v>53</v>
      </c>
      <c r="F6" s="66" t="s">
        <v>20</v>
      </c>
      <c r="G6" s="66" t="s">
        <v>181</v>
      </c>
      <c r="H6" s="66" t="s">
        <v>60</v>
      </c>
      <c r="I6" s="66" t="s">
        <v>31</v>
      </c>
      <c r="J6" s="66" t="s">
        <v>38</v>
      </c>
      <c r="K6" s="66" t="s">
        <v>62</v>
      </c>
      <c r="L6" s="66" t="s">
        <v>55</v>
      </c>
      <c r="M6" s="66" t="s">
        <v>65</v>
      </c>
      <c r="N6" s="66" t="s">
        <v>63</v>
      </c>
      <c r="O6" s="66" t="s">
        <v>59</v>
      </c>
      <c r="P6" s="66" t="s">
        <v>29</v>
      </c>
      <c r="Q6" s="66" t="s">
        <v>66</v>
      </c>
      <c r="R6" s="66" t="s">
        <v>68</v>
      </c>
      <c r="S6" s="66" t="s">
        <v>6</v>
      </c>
      <c r="T6" s="66" t="s">
        <v>69</v>
      </c>
      <c r="U6" s="1" t="s">
        <v>179</v>
      </c>
      <c r="W6" s="1" t="s">
        <v>177</v>
      </c>
      <c r="X6" s="1">
        <f>COUNTA(E7:E56)</f>
        <v>0</v>
      </c>
    </row>
    <row r="7" spans="1:24">
      <c r="A7" s="28">
        <v>1</v>
      </c>
      <c r="B7" s="28" t="str">
        <f>IF('①基本情報'!$B$8="","",'①基本情報'!$B$8)</f>
        <v/>
      </c>
      <c r="C7" s="28"/>
      <c r="D7" s="28"/>
      <c r="E7" s="28"/>
      <c r="F7" s="28"/>
      <c r="G7" s="28"/>
      <c r="H7" s="28"/>
      <c r="I7" s="28"/>
      <c r="J7" s="28"/>
      <c r="K7" s="28" t="str">
        <f>'①基本情報'!$B$4</f>
        <v>島根</v>
      </c>
      <c r="L7" s="28"/>
      <c r="M7" s="28"/>
      <c r="N7" s="28"/>
      <c r="O7" s="28"/>
      <c r="P7" s="28"/>
      <c r="Q7" s="28"/>
      <c r="R7" s="28"/>
      <c r="S7" s="28"/>
      <c r="T7" s="28"/>
      <c r="U7" s="1">
        <f t="shared" ref="U7:U56" si="0">COUNTA(L7,N7,P7)</f>
        <v>0</v>
      </c>
      <c r="W7" s="1" t="s">
        <v>179</v>
      </c>
      <c r="X7" s="1">
        <f>SUM(X8:X10)</f>
        <v>0</v>
      </c>
    </row>
    <row r="8" spans="1:24">
      <c r="A8" s="75">
        <v>2</v>
      </c>
      <c r="B8" s="75" t="str">
        <f>IF('①基本情報'!$B$8="","",'①基本情報'!$B$8)</f>
        <v/>
      </c>
      <c r="C8" s="75"/>
      <c r="D8" s="75"/>
      <c r="E8" s="75"/>
      <c r="F8" s="75"/>
      <c r="G8" s="75"/>
      <c r="H8" s="75"/>
      <c r="I8" s="75"/>
      <c r="J8" s="75"/>
      <c r="K8" s="75" t="str">
        <f>'①基本情報'!$B$4</f>
        <v>島根</v>
      </c>
      <c r="L8" s="75"/>
      <c r="M8" s="75"/>
      <c r="N8" s="75"/>
      <c r="O8" s="75"/>
      <c r="P8" s="75"/>
      <c r="Q8" s="75"/>
      <c r="R8" s="75"/>
      <c r="S8" s="75"/>
      <c r="T8" s="75"/>
      <c r="U8" s="1">
        <f t="shared" si="0"/>
        <v>0</v>
      </c>
      <c r="W8" s="1" t="s">
        <v>45</v>
      </c>
      <c r="X8" s="1">
        <f>SUMIF($G$7:$G$56,W8,$U$7:$U$56)</f>
        <v>0</v>
      </c>
    </row>
    <row r="9" spans="1:24">
      <c r="A9" s="28">
        <v>3</v>
      </c>
      <c r="B9" s="28" t="str">
        <f>IF('①基本情報'!$B$8="","",'①基本情報'!$B$8)</f>
        <v/>
      </c>
      <c r="C9" s="28"/>
      <c r="D9" s="28"/>
      <c r="E9" s="28"/>
      <c r="F9" s="28"/>
      <c r="G9" s="28"/>
      <c r="H9" s="28"/>
      <c r="I9" s="28"/>
      <c r="J9" s="28"/>
      <c r="K9" s="28" t="str">
        <f>'①基本情報'!$B$4</f>
        <v>島根</v>
      </c>
      <c r="L9" s="28"/>
      <c r="M9" s="28"/>
      <c r="N9" s="28"/>
      <c r="O9" s="28"/>
      <c r="P9" s="28"/>
      <c r="Q9" s="28"/>
      <c r="R9" s="28"/>
      <c r="S9" s="28"/>
      <c r="T9" s="28"/>
      <c r="U9" s="1">
        <f t="shared" si="0"/>
        <v>0</v>
      </c>
      <c r="W9" s="1" t="s">
        <v>138</v>
      </c>
      <c r="X9" s="1">
        <f>SUMIF($G$7:$G$56,W9,$U$7:$U$56)</f>
        <v>0</v>
      </c>
    </row>
    <row r="10" spans="1:24">
      <c r="A10" s="75">
        <v>4</v>
      </c>
      <c r="B10" s="75" t="str">
        <f>IF('①基本情報'!$B$8="","",'①基本情報'!$B$8)</f>
        <v/>
      </c>
      <c r="C10" s="75"/>
      <c r="D10" s="75"/>
      <c r="E10" s="75"/>
      <c r="F10" s="75"/>
      <c r="G10" s="75"/>
      <c r="H10" s="75"/>
      <c r="I10" s="75"/>
      <c r="J10" s="75"/>
      <c r="K10" s="75" t="str">
        <f>'①基本情報'!$B$4</f>
        <v>島根</v>
      </c>
      <c r="L10" s="75"/>
      <c r="M10" s="75"/>
      <c r="N10" s="75"/>
      <c r="O10" s="75"/>
      <c r="P10" s="75"/>
      <c r="Q10" s="75"/>
      <c r="R10" s="75"/>
      <c r="S10" s="75"/>
      <c r="T10" s="75"/>
      <c r="U10" s="1">
        <f t="shared" si="0"/>
        <v>0</v>
      </c>
      <c r="W10" s="1" t="s">
        <v>182</v>
      </c>
      <c r="X10" s="1">
        <f>SUMIF($G$7:$G$56,W10,$U$7:$U$56)</f>
        <v>0</v>
      </c>
    </row>
    <row r="11" spans="1:24">
      <c r="A11" s="28">
        <v>5</v>
      </c>
      <c r="B11" s="28" t="str">
        <f>IF('①基本情報'!$B$8="","",'①基本情報'!$B$8)</f>
        <v/>
      </c>
      <c r="C11" s="28"/>
      <c r="D11" s="28"/>
      <c r="E11" s="28"/>
      <c r="F11" s="28"/>
      <c r="G11" s="28"/>
      <c r="H11" s="28"/>
      <c r="I11" s="28"/>
      <c r="J11" s="28"/>
      <c r="K11" s="28" t="str">
        <f>'①基本情報'!$B$4</f>
        <v>島根</v>
      </c>
      <c r="L11" s="28"/>
      <c r="M11" s="28"/>
      <c r="N11" s="28"/>
      <c r="O11" s="28"/>
      <c r="P11" s="28"/>
      <c r="Q11" s="28"/>
      <c r="R11" s="28"/>
      <c r="S11" s="28"/>
      <c r="T11" s="28"/>
      <c r="U11" s="1">
        <f t="shared" si="0"/>
        <v>0</v>
      </c>
    </row>
    <row r="12" spans="1:24">
      <c r="A12" s="75">
        <v>6</v>
      </c>
      <c r="B12" s="75" t="str">
        <f>IF('①基本情報'!$B$8="","",'①基本情報'!$B$8)</f>
        <v/>
      </c>
      <c r="C12" s="75"/>
      <c r="D12" s="75"/>
      <c r="E12" s="75"/>
      <c r="F12" s="75"/>
      <c r="G12" s="75"/>
      <c r="H12" s="75"/>
      <c r="I12" s="75"/>
      <c r="J12" s="75"/>
      <c r="K12" s="75" t="str">
        <f>'①基本情報'!$B$4</f>
        <v>島根</v>
      </c>
      <c r="L12" s="75"/>
      <c r="M12" s="75"/>
      <c r="N12" s="75"/>
      <c r="O12" s="75"/>
      <c r="P12" s="75"/>
      <c r="Q12" s="75"/>
      <c r="R12" s="75"/>
      <c r="S12" s="75"/>
      <c r="T12" s="75"/>
      <c r="U12" s="1">
        <f t="shared" si="0"/>
        <v>0</v>
      </c>
    </row>
    <row r="13" spans="1:24">
      <c r="A13" s="28">
        <v>7</v>
      </c>
      <c r="B13" s="28" t="str">
        <f>IF('①基本情報'!$B$8="","",'①基本情報'!$B$8)</f>
        <v/>
      </c>
      <c r="C13" s="28"/>
      <c r="D13" s="28"/>
      <c r="E13" s="28"/>
      <c r="F13" s="28"/>
      <c r="G13" s="28"/>
      <c r="H13" s="28"/>
      <c r="I13" s="28"/>
      <c r="J13" s="28"/>
      <c r="K13" s="28" t="str">
        <f>'①基本情報'!$B$4</f>
        <v>島根</v>
      </c>
      <c r="L13" s="28"/>
      <c r="M13" s="28"/>
      <c r="N13" s="28"/>
      <c r="O13" s="28"/>
      <c r="P13" s="28"/>
      <c r="Q13" s="28"/>
      <c r="R13" s="28"/>
      <c r="S13" s="28"/>
      <c r="T13" s="28"/>
      <c r="U13" s="1">
        <f t="shared" si="0"/>
        <v>0</v>
      </c>
    </row>
    <row r="14" spans="1:24">
      <c r="A14" s="75">
        <v>8</v>
      </c>
      <c r="B14" s="75" t="str">
        <f>IF('①基本情報'!$B$8="","",'①基本情報'!$B$8)</f>
        <v/>
      </c>
      <c r="C14" s="75"/>
      <c r="D14" s="75"/>
      <c r="E14" s="75"/>
      <c r="F14" s="75"/>
      <c r="G14" s="75"/>
      <c r="H14" s="75"/>
      <c r="I14" s="75"/>
      <c r="J14" s="75"/>
      <c r="K14" s="75" t="str">
        <f>'①基本情報'!$B$4</f>
        <v>島根</v>
      </c>
      <c r="L14" s="75"/>
      <c r="M14" s="75"/>
      <c r="N14" s="75"/>
      <c r="O14" s="75"/>
      <c r="P14" s="75"/>
      <c r="Q14" s="75"/>
      <c r="R14" s="75"/>
      <c r="S14" s="75"/>
      <c r="T14" s="75"/>
      <c r="U14" s="1">
        <f t="shared" si="0"/>
        <v>0</v>
      </c>
    </row>
    <row r="15" spans="1:24">
      <c r="A15" s="28">
        <v>9</v>
      </c>
      <c r="B15" s="28" t="str">
        <f>IF('①基本情報'!$B$8="","",'①基本情報'!$B$8)</f>
        <v/>
      </c>
      <c r="C15" s="28"/>
      <c r="D15" s="28"/>
      <c r="E15" s="28"/>
      <c r="F15" s="28"/>
      <c r="G15" s="28"/>
      <c r="H15" s="28"/>
      <c r="I15" s="28"/>
      <c r="J15" s="28"/>
      <c r="K15" s="28" t="str">
        <f>'①基本情報'!$B$4</f>
        <v>島根</v>
      </c>
      <c r="L15" s="28"/>
      <c r="M15" s="28"/>
      <c r="N15" s="28"/>
      <c r="O15" s="28"/>
      <c r="P15" s="28"/>
      <c r="Q15" s="28"/>
      <c r="R15" s="28"/>
      <c r="S15" s="28"/>
      <c r="T15" s="28"/>
      <c r="U15" s="1">
        <f t="shared" si="0"/>
        <v>0</v>
      </c>
    </row>
    <row r="16" spans="1:24">
      <c r="A16" s="75">
        <v>10</v>
      </c>
      <c r="B16" s="75" t="str">
        <f>IF('①基本情報'!$B$8="","",'①基本情報'!$B$8)</f>
        <v/>
      </c>
      <c r="C16" s="75"/>
      <c r="D16" s="75"/>
      <c r="E16" s="75"/>
      <c r="F16" s="75"/>
      <c r="G16" s="75"/>
      <c r="H16" s="75"/>
      <c r="I16" s="75"/>
      <c r="J16" s="75"/>
      <c r="K16" s="75" t="str">
        <f>'①基本情報'!$B$4</f>
        <v>島根</v>
      </c>
      <c r="L16" s="75"/>
      <c r="M16" s="75"/>
      <c r="N16" s="75"/>
      <c r="O16" s="75"/>
      <c r="P16" s="75"/>
      <c r="Q16" s="75"/>
      <c r="R16" s="75"/>
      <c r="S16" s="75"/>
      <c r="T16" s="75"/>
      <c r="U16" s="1">
        <f t="shared" si="0"/>
        <v>0</v>
      </c>
    </row>
    <row r="17" spans="1:21">
      <c r="A17" s="28">
        <v>11</v>
      </c>
      <c r="B17" s="28" t="str">
        <f>IF('①基本情報'!$B$8="","",'①基本情報'!$B$8)</f>
        <v/>
      </c>
      <c r="C17" s="28"/>
      <c r="D17" s="28"/>
      <c r="E17" s="28"/>
      <c r="F17" s="28"/>
      <c r="G17" s="28"/>
      <c r="H17" s="28"/>
      <c r="I17" s="28"/>
      <c r="J17" s="28"/>
      <c r="K17" s="28" t="str">
        <f>'①基本情報'!$B$4</f>
        <v>島根</v>
      </c>
      <c r="L17" s="28"/>
      <c r="M17" s="28"/>
      <c r="N17" s="28"/>
      <c r="O17" s="28"/>
      <c r="P17" s="28"/>
      <c r="Q17" s="28"/>
      <c r="R17" s="28"/>
      <c r="S17" s="28"/>
      <c r="T17" s="28"/>
      <c r="U17" s="1">
        <f t="shared" si="0"/>
        <v>0</v>
      </c>
    </row>
    <row r="18" spans="1:21">
      <c r="A18" s="75">
        <v>12</v>
      </c>
      <c r="B18" s="75" t="str">
        <f>IF('①基本情報'!$B$8="","",'①基本情報'!$B$8)</f>
        <v/>
      </c>
      <c r="C18" s="75"/>
      <c r="D18" s="75"/>
      <c r="E18" s="75"/>
      <c r="F18" s="75"/>
      <c r="G18" s="75"/>
      <c r="H18" s="75"/>
      <c r="I18" s="75"/>
      <c r="J18" s="75"/>
      <c r="K18" s="75" t="str">
        <f>'①基本情報'!$B$4</f>
        <v>島根</v>
      </c>
      <c r="L18" s="75"/>
      <c r="M18" s="75"/>
      <c r="N18" s="75"/>
      <c r="O18" s="75"/>
      <c r="P18" s="75"/>
      <c r="Q18" s="75"/>
      <c r="R18" s="75"/>
      <c r="S18" s="75"/>
      <c r="T18" s="75"/>
      <c r="U18" s="1">
        <f t="shared" si="0"/>
        <v>0</v>
      </c>
    </row>
    <row r="19" spans="1:21">
      <c r="A19" s="28">
        <v>13</v>
      </c>
      <c r="B19" s="28" t="str">
        <f>IF('①基本情報'!$B$8="","",'①基本情報'!$B$8)</f>
        <v/>
      </c>
      <c r="C19" s="28"/>
      <c r="D19" s="28"/>
      <c r="E19" s="28"/>
      <c r="F19" s="28"/>
      <c r="G19" s="28"/>
      <c r="H19" s="28"/>
      <c r="I19" s="28"/>
      <c r="J19" s="28"/>
      <c r="K19" s="28" t="str">
        <f>'①基本情報'!$B$4</f>
        <v>島根</v>
      </c>
      <c r="L19" s="28"/>
      <c r="M19" s="28"/>
      <c r="N19" s="28"/>
      <c r="O19" s="28"/>
      <c r="P19" s="28"/>
      <c r="Q19" s="28"/>
      <c r="R19" s="28"/>
      <c r="S19" s="28"/>
      <c r="T19" s="28"/>
      <c r="U19" s="1">
        <f t="shared" si="0"/>
        <v>0</v>
      </c>
    </row>
    <row r="20" spans="1:21">
      <c r="A20" s="75">
        <v>14</v>
      </c>
      <c r="B20" s="75" t="str">
        <f>IF('①基本情報'!$B$8="","",'①基本情報'!$B$8)</f>
        <v/>
      </c>
      <c r="C20" s="75"/>
      <c r="D20" s="75"/>
      <c r="E20" s="75"/>
      <c r="F20" s="75"/>
      <c r="G20" s="75"/>
      <c r="H20" s="75"/>
      <c r="I20" s="75"/>
      <c r="J20" s="75"/>
      <c r="K20" s="75" t="str">
        <f>'①基本情報'!$B$4</f>
        <v>島根</v>
      </c>
      <c r="L20" s="75"/>
      <c r="M20" s="75"/>
      <c r="N20" s="75"/>
      <c r="O20" s="75"/>
      <c r="P20" s="75"/>
      <c r="Q20" s="75"/>
      <c r="R20" s="75"/>
      <c r="S20" s="75"/>
      <c r="T20" s="75"/>
      <c r="U20" s="1">
        <f t="shared" si="0"/>
        <v>0</v>
      </c>
    </row>
    <row r="21" spans="1:21">
      <c r="A21" s="28">
        <v>15</v>
      </c>
      <c r="B21" s="28" t="str">
        <f>IF('①基本情報'!$B$8="","",'①基本情報'!$B$8)</f>
        <v/>
      </c>
      <c r="C21" s="28"/>
      <c r="D21" s="28"/>
      <c r="E21" s="28"/>
      <c r="F21" s="28"/>
      <c r="G21" s="28"/>
      <c r="H21" s="28"/>
      <c r="I21" s="28"/>
      <c r="J21" s="28"/>
      <c r="K21" s="28" t="str">
        <f>'①基本情報'!$B$4</f>
        <v>島根</v>
      </c>
      <c r="L21" s="28"/>
      <c r="M21" s="28"/>
      <c r="N21" s="28"/>
      <c r="O21" s="28"/>
      <c r="P21" s="28"/>
      <c r="Q21" s="28"/>
      <c r="R21" s="28"/>
      <c r="S21" s="28"/>
      <c r="T21" s="28"/>
      <c r="U21" s="1">
        <f t="shared" si="0"/>
        <v>0</v>
      </c>
    </row>
    <row r="22" spans="1:21">
      <c r="A22" s="75">
        <v>16</v>
      </c>
      <c r="B22" s="75" t="str">
        <f>IF('①基本情報'!$B$8="","",'①基本情報'!$B$8)</f>
        <v/>
      </c>
      <c r="C22" s="75"/>
      <c r="D22" s="75"/>
      <c r="E22" s="75"/>
      <c r="F22" s="75"/>
      <c r="G22" s="75"/>
      <c r="H22" s="75"/>
      <c r="I22" s="75"/>
      <c r="J22" s="75"/>
      <c r="K22" s="75" t="str">
        <f>'①基本情報'!$B$4</f>
        <v>島根</v>
      </c>
      <c r="L22" s="75"/>
      <c r="M22" s="75"/>
      <c r="N22" s="75"/>
      <c r="O22" s="75"/>
      <c r="P22" s="75"/>
      <c r="Q22" s="75"/>
      <c r="R22" s="75"/>
      <c r="S22" s="75"/>
      <c r="T22" s="75"/>
      <c r="U22" s="1">
        <f t="shared" si="0"/>
        <v>0</v>
      </c>
    </row>
    <row r="23" spans="1:21">
      <c r="A23" s="28">
        <v>17</v>
      </c>
      <c r="B23" s="28" t="str">
        <f>IF('①基本情報'!$B$8="","",'①基本情報'!$B$8)</f>
        <v/>
      </c>
      <c r="C23" s="28"/>
      <c r="D23" s="28"/>
      <c r="E23" s="28"/>
      <c r="F23" s="28"/>
      <c r="G23" s="28"/>
      <c r="H23" s="28"/>
      <c r="I23" s="28"/>
      <c r="J23" s="28"/>
      <c r="K23" s="28" t="str">
        <f>'①基本情報'!$B$4</f>
        <v>島根</v>
      </c>
      <c r="L23" s="28"/>
      <c r="M23" s="28"/>
      <c r="N23" s="28"/>
      <c r="O23" s="28"/>
      <c r="P23" s="28"/>
      <c r="Q23" s="28"/>
      <c r="R23" s="28"/>
      <c r="S23" s="28"/>
      <c r="T23" s="28"/>
      <c r="U23" s="1">
        <f t="shared" si="0"/>
        <v>0</v>
      </c>
    </row>
    <row r="24" spans="1:21">
      <c r="A24" s="75">
        <v>18</v>
      </c>
      <c r="B24" s="75" t="str">
        <f>IF('①基本情報'!$B$8="","",'①基本情報'!$B$8)</f>
        <v/>
      </c>
      <c r="C24" s="75"/>
      <c r="D24" s="75"/>
      <c r="E24" s="75"/>
      <c r="F24" s="75"/>
      <c r="G24" s="75"/>
      <c r="H24" s="75"/>
      <c r="I24" s="75"/>
      <c r="J24" s="75"/>
      <c r="K24" s="75" t="str">
        <f>'①基本情報'!$B$4</f>
        <v>島根</v>
      </c>
      <c r="L24" s="75"/>
      <c r="M24" s="75"/>
      <c r="N24" s="75"/>
      <c r="O24" s="75"/>
      <c r="P24" s="75"/>
      <c r="Q24" s="75"/>
      <c r="R24" s="75"/>
      <c r="S24" s="75"/>
      <c r="T24" s="75"/>
      <c r="U24" s="1">
        <f t="shared" si="0"/>
        <v>0</v>
      </c>
    </row>
    <row r="25" spans="1:21">
      <c r="A25" s="28">
        <v>19</v>
      </c>
      <c r="B25" s="28" t="str">
        <f>IF('①基本情報'!$B$8="","",'①基本情報'!$B$8)</f>
        <v/>
      </c>
      <c r="C25" s="28"/>
      <c r="D25" s="28"/>
      <c r="E25" s="28"/>
      <c r="F25" s="28"/>
      <c r="G25" s="28"/>
      <c r="H25" s="28"/>
      <c r="I25" s="28"/>
      <c r="J25" s="28"/>
      <c r="K25" s="28" t="str">
        <f>'①基本情報'!$B$4</f>
        <v>島根</v>
      </c>
      <c r="L25" s="28"/>
      <c r="M25" s="28"/>
      <c r="N25" s="28"/>
      <c r="O25" s="28"/>
      <c r="P25" s="28"/>
      <c r="Q25" s="28"/>
      <c r="R25" s="28"/>
      <c r="S25" s="28"/>
      <c r="T25" s="28"/>
      <c r="U25" s="1">
        <f t="shared" si="0"/>
        <v>0</v>
      </c>
    </row>
    <row r="26" spans="1:21">
      <c r="A26" s="75">
        <v>20</v>
      </c>
      <c r="B26" s="75" t="str">
        <f>IF('①基本情報'!$B$8="","",'①基本情報'!$B$8)</f>
        <v/>
      </c>
      <c r="C26" s="75"/>
      <c r="D26" s="75"/>
      <c r="E26" s="75"/>
      <c r="F26" s="75"/>
      <c r="G26" s="75"/>
      <c r="H26" s="75"/>
      <c r="I26" s="75"/>
      <c r="J26" s="75"/>
      <c r="K26" s="75" t="str">
        <f>'①基本情報'!$B$4</f>
        <v>島根</v>
      </c>
      <c r="L26" s="75"/>
      <c r="M26" s="75"/>
      <c r="N26" s="75"/>
      <c r="O26" s="75"/>
      <c r="P26" s="75"/>
      <c r="Q26" s="75"/>
      <c r="R26" s="75"/>
      <c r="S26" s="75"/>
      <c r="T26" s="75"/>
      <c r="U26" s="1">
        <f t="shared" si="0"/>
        <v>0</v>
      </c>
    </row>
    <row r="27" spans="1:21">
      <c r="A27" s="28">
        <v>21</v>
      </c>
      <c r="B27" s="28" t="str">
        <f>IF('①基本情報'!$B$8="","",'①基本情報'!$B$8)</f>
        <v/>
      </c>
      <c r="C27" s="28"/>
      <c r="D27" s="28"/>
      <c r="E27" s="28"/>
      <c r="F27" s="28"/>
      <c r="G27" s="28"/>
      <c r="H27" s="28"/>
      <c r="I27" s="28"/>
      <c r="J27" s="28"/>
      <c r="K27" s="28" t="str">
        <f>'①基本情報'!$B$4</f>
        <v>島根</v>
      </c>
      <c r="L27" s="28"/>
      <c r="M27" s="28"/>
      <c r="N27" s="28"/>
      <c r="O27" s="28"/>
      <c r="P27" s="28"/>
      <c r="Q27" s="28"/>
      <c r="R27" s="28"/>
      <c r="S27" s="28"/>
      <c r="T27" s="28"/>
      <c r="U27" s="1">
        <f t="shared" si="0"/>
        <v>0</v>
      </c>
    </row>
    <row r="28" spans="1:21">
      <c r="A28" s="75">
        <v>22</v>
      </c>
      <c r="B28" s="75" t="str">
        <f>IF('①基本情報'!$B$8="","",'①基本情報'!$B$8)</f>
        <v/>
      </c>
      <c r="C28" s="75"/>
      <c r="D28" s="75"/>
      <c r="E28" s="75"/>
      <c r="F28" s="75"/>
      <c r="G28" s="75"/>
      <c r="H28" s="75"/>
      <c r="I28" s="75"/>
      <c r="J28" s="75"/>
      <c r="K28" s="75" t="str">
        <f>'①基本情報'!$B$4</f>
        <v>島根</v>
      </c>
      <c r="L28" s="75"/>
      <c r="M28" s="75"/>
      <c r="N28" s="75"/>
      <c r="O28" s="75"/>
      <c r="P28" s="75"/>
      <c r="Q28" s="75"/>
      <c r="R28" s="75"/>
      <c r="S28" s="75"/>
      <c r="T28" s="75"/>
      <c r="U28" s="1">
        <f t="shared" si="0"/>
        <v>0</v>
      </c>
    </row>
    <row r="29" spans="1:21">
      <c r="A29" s="28">
        <v>23</v>
      </c>
      <c r="B29" s="28" t="str">
        <f>IF('①基本情報'!$B$8="","",'①基本情報'!$B$8)</f>
        <v/>
      </c>
      <c r="C29" s="28"/>
      <c r="D29" s="28"/>
      <c r="E29" s="28"/>
      <c r="F29" s="28"/>
      <c r="G29" s="28"/>
      <c r="H29" s="28"/>
      <c r="I29" s="28"/>
      <c r="J29" s="28"/>
      <c r="K29" s="28" t="str">
        <f>'①基本情報'!$B$4</f>
        <v>島根</v>
      </c>
      <c r="L29" s="28"/>
      <c r="M29" s="28"/>
      <c r="N29" s="28"/>
      <c r="O29" s="28"/>
      <c r="P29" s="28"/>
      <c r="Q29" s="28"/>
      <c r="R29" s="28"/>
      <c r="S29" s="28"/>
      <c r="T29" s="28"/>
      <c r="U29" s="1">
        <f t="shared" si="0"/>
        <v>0</v>
      </c>
    </row>
    <row r="30" spans="1:21">
      <c r="A30" s="75">
        <v>24</v>
      </c>
      <c r="B30" s="75" t="str">
        <f>IF('①基本情報'!$B$8="","",'①基本情報'!$B$8)</f>
        <v/>
      </c>
      <c r="C30" s="75"/>
      <c r="D30" s="75"/>
      <c r="E30" s="75"/>
      <c r="F30" s="75"/>
      <c r="G30" s="75"/>
      <c r="H30" s="75"/>
      <c r="I30" s="75"/>
      <c r="J30" s="75"/>
      <c r="K30" s="75" t="str">
        <f>'①基本情報'!$B$4</f>
        <v>島根</v>
      </c>
      <c r="L30" s="75"/>
      <c r="M30" s="75"/>
      <c r="N30" s="75"/>
      <c r="O30" s="75"/>
      <c r="P30" s="75"/>
      <c r="Q30" s="75"/>
      <c r="R30" s="75"/>
      <c r="S30" s="75"/>
      <c r="T30" s="75"/>
      <c r="U30" s="1">
        <f t="shared" si="0"/>
        <v>0</v>
      </c>
    </row>
    <row r="31" spans="1:21">
      <c r="A31" s="28">
        <v>25</v>
      </c>
      <c r="B31" s="28" t="str">
        <f>IF('①基本情報'!$B$8="","",'①基本情報'!$B$8)</f>
        <v/>
      </c>
      <c r="C31" s="28"/>
      <c r="D31" s="28"/>
      <c r="E31" s="28"/>
      <c r="F31" s="28"/>
      <c r="G31" s="28"/>
      <c r="H31" s="28"/>
      <c r="I31" s="28"/>
      <c r="J31" s="28"/>
      <c r="K31" s="28" t="str">
        <f>'①基本情報'!$B$4</f>
        <v>島根</v>
      </c>
      <c r="L31" s="28"/>
      <c r="M31" s="28"/>
      <c r="N31" s="28"/>
      <c r="O31" s="28"/>
      <c r="P31" s="28"/>
      <c r="Q31" s="28"/>
      <c r="R31" s="28"/>
      <c r="S31" s="28"/>
      <c r="T31" s="28"/>
      <c r="U31" s="1">
        <f t="shared" si="0"/>
        <v>0</v>
      </c>
    </row>
    <row r="32" spans="1:21">
      <c r="A32" s="75">
        <v>26</v>
      </c>
      <c r="B32" s="75" t="str">
        <f>IF('①基本情報'!$B$8="","",'①基本情報'!$B$8)</f>
        <v/>
      </c>
      <c r="C32" s="75"/>
      <c r="D32" s="75"/>
      <c r="E32" s="75"/>
      <c r="F32" s="75"/>
      <c r="G32" s="75"/>
      <c r="H32" s="75"/>
      <c r="I32" s="75"/>
      <c r="J32" s="75"/>
      <c r="K32" s="75" t="str">
        <f>'①基本情報'!$B$4</f>
        <v>島根</v>
      </c>
      <c r="L32" s="75"/>
      <c r="M32" s="75"/>
      <c r="N32" s="75"/>
      <c r="O32" s="75"/>
      <c r="P32" s="75"/>
      <c r="Q32" s="75"/>
      <c r="R32" s="75"/>
      <c r="S32" s="75"/>
      <c r="T32" s="75"/>
      <c r="U32" s="1">
        <f t="shared" si="0"/>
        <v>0</v>
      </c>
    </row>
    <row r="33" spans="1:21">
      <c r="A33" s="28">
        <v>27</v>
      </c>
      <c r="B33" s="28" t="str">
        <f>IF('①基本情報'!$B$8="","",'①基本情報'!$B$8)</f>
        <v/>
      </c>
      <c r="C33" s="28"/>
      <c r="D33" s="28"/>
      <c r="E33" s="28"/>
      <c r="F33" s="28"/>
      <c r="G33" s="28"/>
      <c r="H33" s="28"/>
      <c r="I33" s="28"/>
      <c r="J33" s="28"/>
      <c r="K33" s="28" t="str">
        <f>'①基本情報'!$B$4</f>
        <v>島根</v>
      </c>
      <c r="L33" s="28"/>
      <c r="M33" s="28"/>
      <c r="N33" s="28"/>
      <c r="O33" s="28"/>
      <c r="P33" s="28"/>
      <c r="Q33" s="28"/>
      <c r="R33" s="28"/>
      <c r="S33" s="28"/>
      <c r="T33" s="28"/>
      <c r="U33" s="1">
        <f t="shared" si="0"/>
        <v>0</v>
      </c>
    </row>
    <row r="34" spans="1:21">
      <c r="A34" s="75">
        <v>28</v>
      </c>
      <c r="B34" s="75" t="str">
        <f>IF('①基本情報'!$B$8="","",'①基本情報'!$B$8)</f>
        <v/>
      </c>
      <c r="C34" s="75"/>
      <c r="D34" s="75"/>
      <c r="E34" s="75"/>
      <c r="F34" s="75"/>
      <c r="G34" s="75"/>
      <c r="H34" s="75"/>
      <c r="I34" s="75"/>
      <c r="J34" s="75"/>
      <c r="K34" s="75" t="str">
        <f>'①基本情報'!$B$4</f>
        <v>島根</v>
      </c>
      <c r="L34" s="75"/>
      <c r="M34" s="75"/>
      <c r="N34" s="75"/>
      <c r="O34" s="75"/>
      <c r="P34" s="75"/>
      <c r="Q34" s="75"/>
      <c r="R34" s="75"/>
      <c r="S34" s="75"/>
      <c r="T34" s="75"/>
      <c r="U34" s="1">
        <f t="shared" si="0"/>
        <v>0</v>
      </c>
    </row>
    <row r="35" spans="1:21">
      <c r="A35" s="28">
        <v>29</v>
      </c>
      <c r="B35" s="28" t="str">
        <f>IF('①基本情報'!$B$8="","",'①基本情報'!$B$8)</f>
        <v/>
      </c>
      <c r="C35" s="28"/>
      <c r="D35" s="28"/>
      <c r="E35" s="28"/>
      <c r="F35" s="28"/>
      <c r="G35" s="28"/>
      <c r="H35" s="28"/>
      <c r="I35" s="28"/>
      <c r="J35" s="28"/>
      <c r="K35" s="28" t="str">
        <f>'①基本情報'!$B$4</f>
        <v>島根</v>
      </c>
      <c r="L35" s="28"/>
      <c r="M35" s="28"/>
      <c r="N35" s="28"/>
      <c r="O35" s="28"/>
      <c r="P35" s="28"/>
      <c r="Q35" s="28"/>
      <c r="R35" s="28"/>
      <c r="S35" s="28"/>
      <c r="T35" s="28"/>
      <c r="U35" s="1">
        <f t="shared" si="0"/>
        <v>0</v>
      </c>
    </row>
    <row r="36" spans="1:21">
      <c r="A36" s="75">
        <v>30</v>
      </c>
      <c r="B36" s="75" t="str">
        <f>IF('①基本情報'!$B$8="","",'①基本情報'!$B$8)</f>
        <v/>
      </c>
      <c r="C36" s="75"/>
      <c r="D36" s="75"/>
      <c r="E36" s="75"/>
      <c r="F36" s="75"/>
      <c r="G36" s="75"/>
      <c r="H36" s="75"/>
      <c r="I36" s="75"/>
      <c r="J36" s="75"/>
      <c r="K36" s="75" t="str">
        <f>'①基本情報'!$B$4</f>
        <v>島根</v>
      </c>
      <c r="L36" s="75"/>
      <c r="M36" s="75"/>
      <c r="N36" s="75"/>
      <c r="O36" s="75"/>
      <c r="P36" s="75"/>
      <c r="Q36" s="75"/>
      <c r="R36" s="75"/>
      <c r="S36" s="75"/>
      <c r="T36" s="75"/>
      <c r="U36" s="1">
        <f t="shared" si="0"/>
        <v>0</v>
      </c>
    </row>
    <row r="37" spans="1:21">
      <c r="A37" s="28">
        <v>31</v>
      </c>
      <c r="B37" s="28" t="str">
        <f>IF('①基本情報'!$B$8="","",'①基本情報'!$B$8)</f>
        <v/>
      </c>
      <c r="C37" s="28"/>
      <c r="D37" s="28"/>
      <c r="E37" s="28"/>
      <c r="F37" s="28"/>
      <c r="G37" s="28"/>
      <c r="H37" s="28"/>
      <c r="I37" s="28"/>
      <c r="J37" s="28"/>
      <c r="K37" s="28" t="str">
        <f>'①基本情報'!$B$4</f>
        <v>島根</v>
      </c>
      <c r="L37" s="28"/>
      <c r="M37" s="28"/>
      <c r="N37" s="28"/>
      <c r="O37" s="28"/>
      <c r="P37" s="28"/>
      <c r="Q37" s="28"/>
      <c r="R37" s="28"/>
      <c r="S37" s="28"/>
      <c r="T37" s="28"/>
      <c r="U37" s="1">
        <f t="shared" si="0"/>
        <v>0</v>
      </c>
    </row>
    <row r="38" spans="1:21">
      <c r="A38" s="75">
        <v>32</v>
      </c>
      <c r="B38" s="75" t="str">
        <f>IF('①基本情報'!$B$8="","",'①基本情報'!$B$8)</f>
        <v/>
      </c>
      <c r="C38" s="75"/>
      <c r="D38" s="75"/>
      <c r="E38" s="75"/>
      <c r="F38" s="75"/>
      <c r="G38" s="75"/>
      <c r="H38" s="75"/>
      <c r="I38" s="75"/>
      <c r="J38" s="75"/>
      <c r="K38" s="75" t="str">
        <f>'①基本情報'!$B$4</f>
        <v>島根</v>
      </c>
      <c r="L38" s="75"/>
      <c r="M38" s="75"/>
      <c r="N38" s="75"/>
      <c r="O38" s="75"/>
      <c r="P38" s="75"/>
      <c r="Q38" s="75"/>
      <c r="R38" s="75"/>
      <c r="S38" s="75"/>
      <c r="T38" s="75"/>
      <c r="U38" s="1">
        <f t="shared" si="0"/>
        <v>0</v>
      </c>
    </row>
    <row r="39" spans="1:21">
      <c r="A39" s="28">
        <v>33</v>
      </c>
      <c r="B39" s="28" t="str">
        <f>IF('①基本情報'!$B$8="","",'①基本情報'!$B$8)</f>
        <v/>
      </c>
      <c r="C39" s="28"/>
      <c r="D39" s="28"/>
      <c r="E39" s="28"/>
      <c r="F39" s="28"/>
      <c r="G39" s="28"/>
      <c r="H39" s="28"/>
      <c r="I39" s="28"/>
      <c r="J39" s="28"/>
      <c r="K39" s="28" t="str">
        <f>'①基本情報'!$B$4</f>
        <v>島根</v>
      </c>
      <c r="L39" s="28"/>
      <c r="M39" s="28"/>
      <c r="N39" s="28"/>
      <c r="O39" s="28"/>
      <c r="P39" s="28"/>
      <c r="Q39" s="28"/>
      <c r="R39" s="28"/>
      <c r="S39" s="28"/>
      <c r="T39" s="28"/>
      <c r="U39" s="1">
        <f t="shared" si="0"/>
        <v>0</v>
      </c>
    </row>
    <row r="40" spans="1:21">
      <c r="A40" s="75">
        <v>34</v>
      </c>
      <c r="B40" s="75" t="str">
        <f>IF('①基本情報'!$B$8="","",'①基本情報'!$B$8)</f>
        <v/>
      </c>
      <c r="C40" s="75"/>
      <c r="D40" s="75"/>
      <c r="E40" s="75"/>
      <c r="F40" s="75"/>
      <c r="G40" s="75"/>
      <c r="H40" s="75"/>
      <c r="I40" s="75"/>
      <c r="J40" s="75"/>
      <c r="K40" s="75" t="str">
        <f>'①基本情報'!$B$4</f>
        <v>島根</v>
      </c>
      <c r="L40" s="75"/>
      <c r="M40" s="75"/>
      <c r="N40" s="75"/>
      <c r="O40" s="75"/>
      <c r="P40" s="75"/>
      <c r="Q40" s="75"/>
      <c r="R40" s="75"/>
      <c r="S40" s="75"/>
      <c r="T40" s="75"/>
      <c r="U40" s="1">
        <f t="shared" si="0"/>
        <v>0</v>
      </c>
    </row>
    <row r="41" spans="1:21">
      <c r="A41" s="28">
        <v>35</v>
      </c>
      <c r="B41" s="28" t="str">
        <f>IF('①基本情報'!$B$8="","",'①基本情報'!$B$8)</f>
        <v/>
      </c>
      <c r="C41" s="28"/>
      <c r="D41" s="28"/>
      <c r="E41" s="28"/>
      <c r="F41" s="28"/>
      <c r="G41" s="28"/>
      <c r="H41" s="28"/>
      <c r="I41" s="28"/>
      <c r="J41" s="28"/>
      <c r="K41" s="28" t="str">
        <f>'①基本情報'!$B$4</f>
        <v>島根</v>
      </c>
      <c r="L41" s="28"/>
      <c r="M41" s="28"/>
      <c r="N41" s="28"/>
      <c r="O41" s="28"/>
      <c r="P41" s="28"/>
      <c r="Q41" s="28"/>
      <c r="R41" s="28"/>
      <c r="S41" s="28"/>
      <c r="T41" s="28"/>
      <c r="U41" s="1">
        <f t="shared" si="0"/>
        <v>0</v>
      </c>
    </row>
    <row r="42" spans="1:21">
      <c r="A42" s="75">
        <v>36</v>
      </c>
      <c r="B42" s="75" t="str">
        <f>IF('①基本情報'!$B$8="","",'①基本情報'!$B$8)</f>
        <v/>
      </c>
      <c r="C42" s="75"/>
      <c r="D42" s="75"/>
      <c r="E42" s="75"/>
      <c r="F42" s="75"/>
      <c r="G42" s="75"/>
      <c r="H42" s="75"/>
      <c r="I42" s="75"/>
      <c r="J42" s="75"/>
      <c r="K42" s="75" t="str">
        <f>'①基本情報'!$B$4</f>
        <v>島根</v>
      </c>
      <c r="L42" s="75"/>
      <c r="M42" s="75"/>
      <c r="N42" s="75"/>
      <c r="O42" s="75"/>
      <c r="P42" s="75"/>
      <c r="Q42" s="75"/>
      <c r="R42" s="75"/>
      <c r="S42" s="75"/>
      <c r="T42" s="75"/>
      <c r="U42" s="1">
        <f t="shared" si="0"/>
        <v>0</v>
      </c>
    </row>
    <row r="43" spans="1:21">
      <c r="A43" s="28">
        <v>37</v>
      </c>
      <c r="B43" s="28" t="str">
        <f>IF('①基本情報'!$B$8="","",'①基本情報'!$B$8)</f>
        <v/>
      </c>
      <c r="C43" s="28"/>
      <c r="D43" s="28"/>
      <c r="E43" s="28"/>
      <c r="F43" s="28"/>
      <c r="G43" s="28"/>
      <c r="H43" s="28"/>
      <c r="I43" s="28"/>
      <c r="J43" s="28"/>
      <c r="K43" s="28" t="str">
        <f>'①基本情報'!$B$4</f>
        <v>島根</v>
      </c>
      <c r="L43" s="28"/>
      <c r="M43" s="28"/>
      <c r="N43" s="28"/>
      <c r="O43" s="28"/>
      <c r="P43" s="28"/>
      <c r="Q43" s="28"/>
      <c r="R43" s="28"/>
      <c r="S43" s="28"/>
      <c r="T43" s="28"/>
      <c r="U43" s="1">
        <f t="shared" si="0"/>
        <v>0</v>
      </c>
    </row>
    <row r="44" spans="1:21">
      <c r="A44" s="75">
        <v>38</v>
      </c>
      <c r="B44" s="75" t="str">
        <f>IF('①基本情報'!$B$8="","",'①基本情報'!$B$8)</f>
        <v/>
      </c>
      <c r="C44" s="75"/>
      <c r="D44" s="75"/>
      <c r="E44" s="75"/>
      <c r="F44" s="75"/>
      <c r="G44" s="75"/>
      <c r="H44" s="75"/>
      <c r="I44" s="75"/>
      <c r="J44" s="75"/>
      <c r="K44" s="75" t="str">
        <f>'①基本情報'!$B$4</f>
        <v>島根</v>
      </c>
      <c r="L44" s="75"/>
      <c r="M44" s="75"/>
      <c r="N44" s="75"/>
      <c r="O44" s="75"/>
      <c r="P44" s="75"/>
      <c r="Q44" s="75"/>
      <c r="R44" s="75"/>
      <c r="S44" s="75"/>
      <c r="T44" s="75"/>
      <c r="U44" s="1">
        <f t="shared" si="0"/>
        <v>0</v>
      </c>
    </row>
    <row r="45" spans="1:21">
      <c r="A45" s="28">
        <v>39</v>
      </c>
      <c r="B45" s="28" t="str">
        <f>IF('①基本情報'!$B$8="","",'①基本情報'!$B$8)</f>
        <v/>
      </c>
      <c r="C45" s="28"/>
      <c r="D45" s="28"/>
      <c r="E45" s="28"/>
      <c r="F45" s="28"/>
      <c r="G45" s="28"/>
      <c r="H45" s="28"/>
      <c r="I45" s="28"/>
      <c r="J45" s="28"/>
      <c r="K45" s="28" t="str">
        <f>'①基本情報'!$B$4</f>
        <v>島根</v>
      </c>
      <c r="L45" s="28"/>
      <c r="M45" s="28"/>
      <c r="N45" s="28"/>
      <c r="O45" s="28"/>
      <c r="P45" s="28"/>
      <c r="Q45" s="28"/>
      <c r="R45" s="28"/>
      <c r="S45" s="28"/>
      <c r="T45" s="28"/>
      <c r="U45" s="1">
        <f t="shared" si="0"/>
        <v>0</v>
      </c>
    </row>
    <row r="46" spans="1:21">
      <c r="A46" s="75">
        <v>40</v>
      </c>
      <c r="B46" s="75" t="str">
        <f>IF('①基本情報'!$B$8="","",'①基本情報'!$B$8)</f>
        <v/>
      </c>
      <c r="C46" s="75"/>
      <c r="D46" s="75"/>
      <c r="E46" s="75"/>
      <c r="F46" s="75"/>
      <c r="G46" s="75"/>
      <c r="H46" s="75"/>
      <c r="I46" s="75"/>
      <c r="J46" s="75"/>
      <c r="K46" s="75" t="str">
        <f>'①基本情報'!$B$4</f>
        <v>島根</v>
      </c>
      <c r="L46" s="75"/>
      <c r="M46" s="75"/>
      <c r="N46" s="75"/>
      <c r="O46" s="75"/>
      <c r="P46" s="75"/>
      <c r="Q46" s="75"/>
      <c r="R46" s="75"/>
      <c r="S46" s="75"/>
      <c r="T46" s="75"/>
      <c r="U46" s="1">
        <f t="shared" si="0"/>
        <v>0</v>
      </c>
    </row>
    <row r="47" spans="1:21">
      <c r="A47" s="28">
        <v>41</v>
      </c>
      <c r="B47" s="28" t="str">
        <f>IF('①基本情報'!$B$8="","",'①基本情報'!$B$8)</f>
        <v/>
      </c>
      <c r="C47" s="28"/>
      <c r="D47" s="28"/>
      <c r="E47" s="28"/>
      <c r="F47" s="28"/>
      <c r="G47" s="28"/>
      <c r="H47" s="28"/>
      <c r="I47" s="28"/>
      <c r="J47" s="28"/>
      <c r="K47" s="28" t="str">
        <f>'①基本情報'!$B$4</f>
        <v>島根</v>
      </c>
      <c r="L47" s="28"/>
      <c r="M47" s="28"/>
      <c r="N47" s="28"/>
      <c r="O47" s="28"/>
      <c r="P47" s="28"/>
      <c r="Q47" s="28"/>
      <c r="R47" s="28"/>
      <c r="S47" s="28"/>
      <c r="T47" s="28"/>
      <c r="U47" s="1">
        <f t="shared" si="0"/>
        <v>0</v>
      </c>
    </row>
    <row r="48" spans="1:21">
      <c r="A48" s="75">
        <v>42</v>
      </c>
      <c r="B48" s="75" t="str">
        <f>IF('①基本情報'!$B$8="","",'①基本情報'!$B$8)</f>
        <v/>
      </c>
      <c r="C48" s="75"/>
      <c r="D48" s="75"/>
      <c r="E48" s="75"/>
      <c r="F48" s="75"/>
      <c r="G48" s="75"/>
      <c r="H48" s="75"/>
      <c r="I48" s="75"/>
      <c r="J48" s="75"/>
      <c r="K48" s="75" t="str">
        <f>'①基本情報'!$B$4</f>
        <v>島根</v>
      </c>
      <c r="L48" s="75"/>
      <c r="M48" s="75"/>
      <c r="N48" s="75"/>
      <c r="O48" s="75"/>
      <c r="P48" s="75"/>
      <c r="Q48" s="75"/>
      <c r="R48" s="75"/>
      <c r="S48" s="75"/>
      <c r="T48" s="75"/>
      <c r="U48" s="1">
        <f t="shared" si="0"/>
        <v>0</v>
      </c>
    </row>
    <row r="49" spans="1:21">
      <c r="A49" s="28">
        <v>43</v>
      </c>
      <c r="B49" s="28" t="str">
        <f>IF('①基本情報'!$B$8="","",'①基本情報'!$B$8)</f>
        <v/>
      </c>
      <c r="C49" s="28"/>
      <c r="D49" s="28"/>
      <c r="E49" s="28"/>
      <c r="F49" s="28"/>
      <c r="G49" s="28"/>
      <c r="H49" s="28"/>
      <c r="I49" s="28"/>
      <c r="J49" s="28"/>
      <c r="K49" s="28" t="str">
        <f>'①基本情報'!$B$4</f>
        <v>島根</v>
      </c>
      <c r="L49" s="28"/>
      <c r="M49" s="28"/>
      <c r="N49" s="28"/>
      <c r="O49" s="28"/>
      <c r="P49" s="28"/>
      <c r="Q49" s="28"/>
      <c r="R49" s="28"/>
      <c r="S49" s="28"/>
      <c r="T49" s="28"/>
      <c r="U49" s="1">
        <f t="shared" si="0"/>
        <v>0</v>
      </c>
    </row>
    <row r="50" spans="1:21">
      <c r="A50" s="75">
        <v>44</v>
      </c>
      <c r="B50" s="75" t="str">
        <f>IF('①基本情報'!$B$8="","",'①基本情報'!$B$8)</f>
        <v/>
      </c>
      <c r="C50" s="75"/>
      <c r="D50" s="75"/>
      <c r="E50" s="75"/>
      <c r="F50" s="75"/>
      <c r="G50" s="75"/>
      <c r="H50" s="75"/>
      <c r="I50" s="75"/>
      <c r="J50" s="75"/>
      <c r="K50" s="75" t="str">
        <f>'①基本情報'!$B$4</f>
        <v>島根</v>
      </c>
      <c r="L50" s="75"/>
      <c r="M50" s="75"/>
      <c r="N50" s="75"/>
      <c r="O50" s="75"/>
      <c r="P50" s="75"/>
      <c r="Q50" s="75"/>
      <c r="R50" s="75"/>
      <c r="S50" s="75"/>
      <c r="T50" s="75"/>
      <c r="U50" s="1">
        <f t="shared" si="0"/>
        <v>0</v>
      </c>
    </row>
    <row r="51" spans="1:21">
      <c r="A51" s="28">
        <v>45</v>
      </c>
      <c r="B51" s="28" t="str">
        <f>IF('①基本情報'!$B$8="","",'①基本情報'!$B$8)</f>
        <v/>
      </c>
      <c r="C51" s="28"/>
      <c r="D51" s="28"/>
      <c r="E51" s="28"/>
      <c r="F51" s="28"/>
      <c r="G51" s="28"/>
      <c r="H51" s="28"/>
      <c r="I51" s="28"/>
      <c r="J51" s="28"/>
      <c r="K51" s="28" t="str">
        <f>'①基本情報'!$B$4</f>
        <v>島根</v>
      </c>
      <c r="L51" s="28"/>
      <c r="M51" s="28"/>
      <c r="N51" s="28"/>
      <c r="O51" s="28"/>
      <c r="P51" s="28"/>
      <c r="Q51" s="28"/>
      <c r="R51" s="28"/>
      <c r="S51" s="28"/>
      <c r="T51" s="28"/>
      <c r="U51" s="1">
        <f t="shared" si="0"/>
        <v>0</v>
      </c>
    </row>
    <row r="52" spans="1:21">
      <c r="A52" s="75">
        <v>46</v>
      </c>
      <c r="B52" s="75" t="str">
        <f>IF('①基本情報'!$B$8="","",'①基本情報'!$B$8)</f>
        <v/>
      </c>
      <c r="C52" s="75"/>
      <c r="D52" s="75"/>
      <c r="E52" s="75"/>
      <c r="F52" s="75"/>
      <c r="G52" s="75"/>
      <c r="H52" s="75"/>
      <c r="I52" s="75"/>
      <c r="J52" s="75"/>
      <c r="K52" s="75" t="str">
        <f>'①基本情報'!$B$4</f>
        <v>島根</v>
      </c>
      <c r="L52" s="75"/>
      <c r="M52" s="75"/>
      <c r="N52" s="75"/>
      <c r="O52" s="75"/>
      <c r="P52" s="75"/>
      <c r="Q52" s="75"/>
      <c r="R52" s="75"/>
      <c r="S52" s="75"/>
      <c r="T52" s="75"/>
      <c r="U52" s="1">
        <f t="shared" si="0"/>
        <v>0</v>
      </c>
    </row>
    <row r="53" spans="1:21">
      <c r="A53" s="28">
        <v>47</v>
      </c>
      <c r="B53" s="28" t="str">
        <f>IF('①基本情報'!$B$8="","",'①基本情報'!$B$8)</f>
        <v/>
      </c>
      <c r="C53" s="28"/>
      <c r="D53" s="28"/>
      <c r="E53" s="28"/>
      <c r="F53" s="28"/>
      <c r="G53" s="28"/>
      <c r="H53" s="28"/>
      <c r="I53" s="28"/>
      <c r="J53" s="28"/>
      <c r="K53" s="28" t="str">
        <f>'①基本情報'!$B$4</f>
        <v>島根</v>
      </c>
      <c r="L53" s="28"/>
      <c r="M53" s="28"/>
      <c r="N53" s="28"/>
      <c r="O53" s="28"/>
      <c r="P53" s="28"/>
      <c r="Q53" s="28"/>
      <c r="R53" s="28"/>
      <c r="S53" s="28"/>
      <c r="T53" s="28"/>
      <c r="U53" s="1">
        <f t="shared" si="0"/>
        <v>0</v>
      </c>
    </row>
    <row r="54" spans="1:21">
      <c r="A54" s="75">
        <v>48</v>
      </c>
      <c r="B54" s="75" t="str">
        <f>IF('①基本情報'!$B$8="","",'①基本情報'!$B$8)</f>
        <v/>
      </c>
      <c r="C54" s="75"/>
      <c r="D54" s="75"/>
      <c r="E54" s="75"/>
      <c r="F54" s="75"/>
      <c r="G54" s="75"/>
      <c r="H54" s="75"/>
      <c r="I54" s="75"/>
      <c r="J54" s="75"/>
      <c r="K54" s="75" t="str">
        <f>'①基本情報'!$B$4</f>
        <v>島根</v>
      </c>
      <c r="L54" s="75"/>
      <c r="M54" s="75"/>
      <c r="N54" s="75"/>
      <c r="O54" s="75"/>
      <c r="P54" s="75"/>
      <c r="Q54" s="75"/>
      <c r="R54" s="75"/>
      <c r="S54" s="75"/>
      <c r="T54" s="75"/>
      <c r="U54" s="1">
        <f t="shared" si="0"/>
        <v>0</v>
      </c>
    </row>
    <row r="55" spans="1:21">
      <c r="A55" s="28">
        <v>49</v>
      </c>
      <c r="B55" s="28" t="str">
        <f>IF('①基本情報'!$B$8="","",'①基本情報'!$B$8)</f>
        <v/>
      </c>
      <c r="C55" s="28"/>
      <c r="D55" s="28"/>
      <c r="E55" s="28"/>
      <c r="F55" s="28"/>
      <c r="G55" s="28"/>
      <c r="H55" s="28"/>
      <c r="I55" s="28"/>
      <c r="J55" s="28"/>
      <c r="K55" s="28" t="str">
        <f>'①基本情報'!$B$4</f>
        <v>島根</v>
      </c>
      <c r="L55" s="28"/>
      <c r="M55" s="28"/>
      <c r="N55" s="28"/>
      <c r="O55" s="28"/>
      <c r="P55" s="28"/>
      <c r="Q55" s="28"/>
      <c r="R55" s="28"/>
      <c r="S55" s="28"/>
      <c r="T55" s="28"/>
      <c r="U55" s="1">
        <f t="shared" si="0"/>
        <v>0</v>
      </c>
    </row>
    <row r="56" spans="1:21">
      <c r="A56" s="75">
        <v>50</v>
      </c>
      <c r="B56" s="75" t="str">
        <f>IF('①基本情報'!$B$8="","",'①基本情報'!$B$8)</f>
        <v/>
      </c>
      <c r="C56" s="75"/>
      <c r="D56" s="75"/>
      <c r="E56" s="75"/>
      <c r="F56" s="75"/>
      <c r="G56" s="75"/>
      <c r="H56" s="75"/>
      <c r="I56" s="75"/>
      <c r="J56" s="75"/>
      <c r="K56" s="75" t="str">
        <f>'①基本情報'!$B$4</f>
        <v>島根</v>
      </c>
      <c r="L56" s="75"/>
      <c r="M56" s="75"/>
      <c r="N56" s="75"/>
      <c r="O56" s="75"/>
      <c r="P56" s="75"/>
      <c r="Q56" s="75"/>
      <c r="R56" s="75"/>
      <c r="S56" s="75"/>
      <c r="T56" s="75"/>
      <c r="U56" s="1">
        <f t="shared" si="0"/>
        <v>0</v>
      </c>
    </row>
  </sheetData>
  <mergeCells count="1">
    <mergeCell ref="B3:D3"/>
  </mergeCells>
  <phoneticPr fontId="1"/>
  <dataValidations count="3">
    <dataValidation type="list" allowBlank="1" showDropDown="0" showInputMessage="1" showErrorMessage="1" sqref="C7:C56">
      <formula1>"1-,2-,3-,4-,5-,6-,7-,8-"</formula1>
    </dataValidation>
    <dataValidation type="list" allowBlank="1" showDropDown="0" showInputMessage="1" showErrorMessage="1" sqref="T7:T56">
      <formula1>"Ａ,Ｂ,Ｃ"</formula1>
    </dataValidation>
    <dataValidation type="list" allowBlank="1" showDropDown="0" showInputMessage="1" showErrorMessage="1" sqref="G7:G56">
      <formula1>"一般,高校,中学"</formula1>
    </dataValidation>
  </dataValidations>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'【参照データ】'!$C$2:$C$13</xm:f>
          </x14:formula1>
          <xm:sqref>L7:L56 N7:N56 P7:P56</xm:sqref>
        </x14:dataValidation>
        <x14:dataValidation type="list" allowBlank="1" showDropDown="0" showInputMessage="1" showErrorMessage="1">
          <x14:formula1>
            <xm:f>'【参照データ】'!$E$2:$E$7</xm:f>
          </x14:formula1>
          <xm:sqref>R7:R56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00B0F0"/>
  </sheetPr>
  <dimension ref="A1:R56"/>
  <sheetViews>
    <sheetView workbookViewId="0"/>
  </sheetViews>
  <sheetFormatPr defaultRowHeight="13.5"/>
  <cols>
    <col min="1" max="1" width="4.19921875" style="1" bestFit="1" customWidth="1"/>
    <col min="2" max="2" width="12.5" style="1" customWidth="1"/>
    <col min="3" max="3" width="11" style="1" bestFit="1" customWidth="1"/>
    <col min="4" max="4" width="17.19921875" style="1" bestFit="1" customWidth="1"/>
    <col min="5" max="8" width="8.59765625" style="1" customWidth="1"/>
    <col min="9" max="9" width="20.59765625" style="1" customWidth="1"/>
    <col min="10" max="10" width="7.09765625" style="1" bestFit="1" customWidth="1"/>
    <col min="11" max="11" width="20.59765625" style="1" customWidth="1"/>
    <col min="12" max="12" width="7.09765625" style="1" bestFit="1" customWidth="1"/>
    <col min="13" max="13" width="13.59765625" style="1" customWidth="1"/>
    <col min="14" max="14" width="7.5" style="1" bestFit="1" customWidth="1"/>
    <col min="15" max="15" width="7.09765625" style="1" bestFit="1" customWidth="1"/>
    <col min="16" max="16" width="9" style="1"/>
    <col min="17" max="17" width="11" style="1" bestFit="1" customWidth="1"/>
    <col min="18" max="16384" width="9" style="1"/>
  </cols>
  <sheetData>
    <row r="1" spans="1:18">
      <c r="B1" s="1" t="s">
        <v>219</v>
      </c>
    </row>
    <row r="3" spans="1:18" ht="33.75">
      <c r="B3" s="6" t="s">
        <v>223</v>
      </c>
      <c r="C3" s="6"/>
      <c r="D3" s="6"/>
      <c r="E3" s="19"/>
      <c r="F3" s="19" t="s">
        <v>164</v>
      </c>
      <c r="G3" s="20" t="s">
        <v>188</v>
      </c>
      <c r="O3" s="25" t="s">
        <v>70</v>
      </c>
    </row>
    <row r="4" spans="1:18">
      <c r="B4" s="76" t="s">
        <v>35</v>
      </c>
      <c r="C4" s="77" t="s">
        <v>11</v>
      </c>
      <c r="D4" s="77" t="s">
        <v>71</v>
      </c>
      <c r="E4" s="77"/>
      <c r="F4" s="77">
        <v>4</v>
      </c>
      <c r="G4" s="77">
        <v>2014</v>
      </c>
      <c r="H4" s="77">
        <v>922</v>
      </c>
      <c r="I4" s="77" t="s">
        <v>161</v>
      </c>
      <c r="J4" s="77">
        <v>18.760000000000002</v>
      </c>
      <c r="K4" s="77" t="s">
        <v>162</v>
      </c>
      <c r="L4" s="77" t="s">
        <v>168</v>
      </c>
      <c r="M4" s="77" t="s">
        <v>147</v>
      </c>
      <c r="N4" s="78" t="s">
        <v>170</v>
      </c>
      <c r="O4" s="77" t="s">
        <v>77</v>
      </c>
    </row>
    <row r="5" spans="1:18">
      <c r="B5" s="74" t="s">
        <v>79</v>
      </c>
      <c r="J5" s="74" t="s">
        <v>78</v>
      </c>
    </row>
    <row r="6" spans="1:18">
      <c r="A6" s="66" t="s">
        <v>48</v>
      </c>
      <c r="B6" s="66" t="s">
        <v>21</v>
      </c>
      <c r="C6" s="66" t="s">
        <v>53</v>
      </c>
      <c r="D6" s="66" t="s">
        <v>20</v>
      </c>
      <c r="E6" s="66" t="s">
        <v>167</v>
      </c>
      <c r="F6" s="66" t="s">
        <v>60</v>
      </c>
      <c r="G6" s="66" t="s">
        <v>31</v>
      </c>
      <c r="H6" s="66" t="s">
        <v>38</v>
      </c>
      <c r="I6" s="66" t="s">
        <v>55</v>
      </c>
      <c r="J6" s="66" t="s">
        <v>65</v>
      </c>
      <c r="K6" s="66" t="s">
        <v>63</v>
      </c>
      <c r="L6" s="66" t="s">
        <v>59</v>
      </c>
      <c r="M6" s="66" t="s">
        <v>68</v>
      </c>
      <c r="N6" s="66" t="s">
        <v>6</v>
      </c>
      <c r="O6" s="66" t="s">
        <v>69</v>
      </c>
      <c r="Q6" s="1" t="s">
        <v>177</v>
      </c>
      <c r="R6" s="1">
        <f>COUNTA(D7:D56)</f>
        <v>0</v>
      </c>
    </row>
    <row r="7" spans="1:18">
      <c r="A7" s="28">
        <v>1</v>
      </c>
      <c r="B7" s="28" t="str">
        <f>IF('①基本情報'!$B$8="","",'①基本情報'!$B$8)</f>
        <v/>
      </c>
      <c r="C7" s="28"/>
      <c r="D7" s="28"/>
      <c r="E7" s="28"/>
      <c r="F7" s="28"/>
      <c r="G7" s="28"/>
      <c r="H7" s="28"/>
      <c r="I7" s="28"/>
      <c r="J7" s="28"/>
      <c r="K7" s="28"/>
      <c r="L7" s="28"/>
      <c r="M7" s="28"/>
      <c r="N7" s="28"/>
      <c r="O7" s="28"/>
      <c r="Q7" s="1" t="s">
        <v>179</v>
      </c>
      <c r="R7" s="1">
        <f>COUNTA(I7:I56,K7:K56)</f>
        <v>0</v>
      </c>
    </row>
    <row r="8" spans="1:18">
      <c r="A8" s="75">
        <v>2</v>
      </c>
      <c r="B8" s="75" t="str">
        <f>IF('①基本情報'!$B$8="","",'①基本情報'!$B$8)</f>
        <v/>
      </c>
      <c r="C8" s="75"/>
      <c r="D8" s="75"/>
      <c r="E8" s="75"/>
      <c r="F8" s="75"/>
      <c r="G8" s="75"/>
      <c r="H8" s="75"/>
      <c r="I8" s="75"/>
      <c r="J8" s="75"/>
      <c r="K8" s="75"/>
      <c r="L8" s="75"/>
      <c r="M8" s="75"/>
      <c r="N8" s="75"/>
      <c r="O8" s="75"/>
    </row>
    <row r="9" spans="1:18">
      <c r="A9" s="28">
        <v>3</v>
      </c>
      <c r="B9" s="28" t="str">
        <f>IF('①基本情報'!$B$8="","",'①基本情報'!$B$8)</f>
        <v/>
      </c>
      <c r="C9" s="28"/>
      <c r="D9" s="28"/>
      <c r="E9" s="28"/>
      <c r="F9" s="28"/>
      <c r="G9" s="28"/>
      <c r="H9" s="28"/>
      <c r="I9" s="28"/>
      <c r="J9" s="28"/>
      <c r="K9" s="28"/>
      <c r="L9" s="28"/>
      <c r="M9" s="28"/>
      <c r="N9" s="28"/>
      <c r="O9" s="28"/>
    </row>
    <row r="10" spans="1:18">
      <c r="A10" s="75">
        <v>4</v>
      </c>
      <c r="B10" s="75" t="str">
        <f>IF('①基本情報'!$B$8="","",'①基本情報'!$B$8)</f>
        <v/>
      </c>
      <c r="C10" s="75"/>
      <c r="D10" s="75"/>
      <c r="E10" s="75"/>
      <c r="F10" s="75"/>
      <c r="G10" s="75"/>
      <c r="H10" s="75"/>
      <c r="I10" s="75"/>
      <c r="J10" s="75"/>
      <c r="K10" s="75"/>
      <c r="L10" s="75"/>
      <c r="M10" s="75"/>
      <c r="N10" s="75"/>
      <c r="O10" s="75"/>
    </row>
    <row r="11" spans="1:18">
      <c r="A11" s="28">
        <v>5</v>
      </c>
      <c r="B11" s="28" t="str">
        <f>IF('①基本情報'!$B$8="","",'①基本情報'!$B$8)</f>
        <v/>
      </c>
      <c r="C11" s="28"/>
      <c r="D11" s="28"/>
      <c r="E11" s="28"/>
      <c r="F11" s="28"/>
      <c r="G11" s="28"/>
      <c r="H11" s="28"/>
      <c r="I11" s="28"/>
      <c r="J11" s="28"/>
      <c r="K11" s="28"/>
      <c r="L11" s="28"/>
      <c r="M11" s="28"/>
      <c r="N11" s="28"/>
      <c r="O11" s="28"/>
    </row>
    <row r="12" spans="1:18">
      <c r="A12" s="75">
        <v>6</v>
      </c>
      <c r="B12" s="75" t="str">
        <f>IF('①基本情報'!$B$8="","",'①基本情報'!$B$8)</f>
        <v/>
      </c>
      <c r="C12" s="75"/>
      <c r="D12" s="75"/>
      <c r="E12" s="75"/>
      <c r="F12" s="75"/>
      <c r="G12" s="75"/>
      <c r="H12" s="75"/>
      <c r="I12" s="75"/>
      <c r="J12" s="75"/>
      <c r="K12" s="75"/>
      <c r="L12" s="75"/>
      <c r="M12" s="75"/>
      <c r="N12" s="75"/>
      <c r="O12" s="75"/>
    </row>
    <row r="13" spans="1:18">
      <c r="A13" s="28">
        <v>7</v>
      </c>
      <c r="B13" s="28" t="str">
        <f>IF('①基本情報'!$B$8="","",'①基本情報'!$B$8)</f>
        <v/>
      </c>
      <c r="C13" s="28"/>
      <c r="D13" s="28"/>
      <c r="E13" s="28"/>
      <c r="F13" s="28"/>
      <c r="G13" s="28"/>
      <c r="H13" s="28"/>
      <c r="I13" s="28"/>
      <c r="J13" s="28"/>
      <c r="K13" s="28"/>
      <c r="L13" s="28"/>
      <c r="M13" s="28"/>
      <c r="N13" s="28"/>
      <c r="O13" s="28"/>
    </row>
    <row r="14" spans="1:18">
      <c r="A14" s="75">
        <v>8</v>
      </c>
      <c r="B14" s="75" t="str">
        <f>IF('①基本情報'!$B$8="","",'①基本情報'!$B$8)</f>
        <v/>
      </c>
      <c r="C14" s="75"/>
      <c r="D14" s="75"/>
      <c r="E14" s="75"/>
      <c r="F14" s="75"/>
      <c r="G14" s="75"/>
      <c r="H14" s="75"/>
      <c r="I14" s="75"/>
      <c r="J14" s="75"/>
      <c r="K14" s="75"/>
      <c r="L14" s="75"/>
      <c r="M14" s="75"/>
      <c r="N14" s="75"/>
      <c r="O14" s="75"/>
    </row>
    <row r="15" spans="1:18">
      <c r="A15" s="28">
        <v>9</v>
      </c>
      <c r="B15" s="28" t="str">
        <f>IF('①基本情報'!$B$8="","",'①基本情報'!$B$8)</f>
        <v/>
      </c>
      <c r="C15" s="28"/>
      <c r="D15" s="28"/>
      <c r="E15" s="28"/>
      <c r="F15" s="28"/>
      <c r="G15" s="28"/>
      <c r="H15" s="28"/>
      <c r="I15" s="28"/>
      <c r="J15" s="28"/>
      <c r="K15" s="28"/>
      <c r="L15" s="28"/>
      <c r="M15" s="28"/>
      <c r="N15" s="28"/>
      <c r="O15" s="28"/>
    </row>
    <row r="16" spans="1:18">
      <c r="A16" s="75">
        <v>10</v>
      </c>
      <c r="B16" s="75" t="str">
        <f>IF('①基本情報'!$B$8="","",'①基本情報'!$B$8)</f>
        <v/>
      </c>
      <c r="C16" s="75"/>
      <c r="D16" s="75"/>
      <c r="E16" s="75"/>
      <c r="F16" s="75"/>
      <c r="G16" s="75"/>
      <c r="H16" s="75"/>
      <c r="I16" s="75"/>
      <c r="J16" s="75"/>
      <c r="K16" s="75"/>
      <c r="L16" s="75"/>
      <c r="M16" s="75"/>
      <c r="N16" s="75"/>
      <c r="O16" s="75"/>
    </row>
    <row r="17" spans="1:15">
      <c r="A17" s="28">
        <v>11</v>
      </c>
      <c r="B17" s="28" t="str">
        <f>IF('①基本情報'!$B$8="","",'①基本情報'!$B$8)</f>
        <v/>
      </c>
      <c r="C17" s="28"/>
      <c r="D17" s="28"/>
      <c r="E17" s="28"/>
      <c r="F17" s="28"/>
      <c r="G17" s="28"/>
      <c r="H17" s="28"/>
      <c r="I17" s="28"/>
      <c r="J17" s="28"/>
      <c r="K17" s="28"/>
      <c r="L17" s="28"/>
      <c r="M17" s="28"/>
      <c r="N17" s="28"/>
      <c r="O17" s="28"/>
    </row>
    <row r="18" spans="1:15">
      <c r="A18" s="75">
        <v>12</v>
      </c>
      <c r="B18" s="75" t="str">
        <f>IF('①基本情報'!$B$8="","",'①基本情報'!$B$8)</f>
        <v/>
      </c>
      <c r="C18" s="75"/>
      <c r="D18" s="75"/>
      <c r="E18" s="75"/>
      <c r="F18" s="75"/>
      <c r="G18" s="75"/>
      <c r="H18" s="75"/>
      <c r="I18" s="75"/>
      <c r="J18" s="75"/>
      <c r="K18" s="75"/>
      <c r="L18" s="75"/>
      <c r="M18" s="75"/>
      <c r="N18" s="75"/>
      <c r="O18" s="75"/>
    </row>
    <row r="19" spans="1:15">
      <c r="A19" s="28">
        <v>13</v>
      </c>
      <c r="B19" s="28" t="str">
        <f>IF('①基本情報'!$B$8="","",'①基本情報'!$B$8)</f>
        <v/>
      </c>
      <c r="C19" s="28"/>
      <c r="D19" s="28"/>
      <c r="E19" s="28"/>
      <c r="F19" s="28"/>
      <c r="G19" s="28"/>
      <c r="H19" s="28"/>
      <c r="I19" s="28"/>
      <c r="J19" s="28"/>
      <c r="K19" s="28"/>
      <c r="L19" s="28"/>
      <c r="M19" s="28"/>
      <c r="N19" s="28"/>
      <c r="O19" s="28"/>
    </row>
    <row r="20" spans="1:15">
      <c r="A20" s="75">
        <v>14</v>
      </c>
      <c r="B20" s="75" t="str">
        <f>IF('①基本情報'!$B$8="","",'①基本情報'!$B$8)</f>
        <v/>
      </c>
      <c r="C20" s="75"/>
      <c r="D20" s="75"/>
      <c r="E20" s="75"/>
      <c r="F20" s="75"/>
      <c r="G20" s="75"/>
      <c r="H20" s="75"/>
      <c r="I20" s="75"/>
      <c r="J20" s="75"/>
      <c r="K20" s="75"/>
      <c r="L20" s="75"/>
      <c r="M20" s="75"/>
      <c r="N20" s="75"/>
      <c r="O20" s="75"/>
    </row>
    <row r="21" spans="1:15">
      <c r="A21" s="28">
        <v>15</v>
      </c>
      <c r="B21" s="28" t="str">
        <f>IF('①基本情報'!$B$8="","",'①基本情報'!$B$8)</f>
        <v/>
      </c>
      <c r="C21" s="28"/>
      <c r="D21" s="28"/>
      <c r="E21" s="28"/>
      <c r="F21" s="28"/>
      <c r="G21" s="28"/>
      <c r="H21" s="28"/>
      <c r="I21" s="28"/>
      <c r="J21" s="28"/>
      <c r="K21" s="28"/>
      <c r="L21" s="28"/>
      <c r="M21" s="28"/>
      <c r="N21" s="28"/>
      <c r="O21" s="28"/>
    </row>
    <row r="22" spans="1:15">
      <c r="A22" s="75">
        <v>16</v>
      </c>
      <c r="B22" s="75" t="str">
        <f>IF('①基本情報'!$B$8="","",'①基本情報'!$B$8)</f>
        <v/>
      </c>
      <c r="C22" s="75"/>
      <c r="D22" s="75"/>
      <c r="E22" s="75"/>
      <c r="F22" s="75"/>
      <c r="G22" s="75"/>
      <c r="H22" s="75"/>
      <c r="I22" s="75"/>
      <c r="J22" s="75"/>
      <c r="K22" s="75"/>
      <c r="L22" s="75"/>
      <c r="M22" s="75"/>
      <c r="N22" s="75"/>
      <c r="O22" s="75"/>
    </row>
    <row r="23" spans="1:15">
      <c r="A23" s="28">
        <v>17</v>
      </c>
      <c r="B23" s="28" t="str">
        <f>IF('①基本情報'!$B$8="","",'①基本情報'!$B$8)</f>
        <v/>
      </c>
      <c r="C23" s="28"/>
      <c r="D23" s="28"/>
      <c r="E23" s="28"/>
      <c r="F23" s="28"/>
      <c r="G23" s="28"/>
      <c r="H23" s="28"/>
      <c r="I23" s="28"/>
      <c r="J23" s="28"/>
      <c r="K23" s="28"/>
      <c r="L23" s="28"/>
      <c r="M23" s="28"/>
      <c r="N23" s="28"/>
      <c r="O23" s="28"/>
    </row>
    <row r="24" spans="1:15">
      <c r="A24" s="75">
        <v>18</v>
      </c>
      <c r="B24" s="75" t="str">
        <f>IF('①基本情報'!$B$8="","",'①基本情報'!$B$8)</f>
        <v/>
      </c>
      <c r="C24" s="75"/>
      <c r="D24" s="75"/>
      <c r="E24" s="75"/>
      <c r="F24" s="75"/>
      <c r="G24" s="75"/>
      <c r="H24" s="75"/>
      <c r="I24" s="75"/>
      <c r="J24" s="75"/>
      <c r="K24" s="75"/>
      <c r="L24" s="75"/>
      <c r="M24" s="75"/>
      <c r="N24" s="75"/>
      <c r="O24" s="75"/>
    </row>
    <row r="25" spans="1:15">
      <c r="A25" s="28">
        <v>19</v>
      </c>
      <c r="B25" s="28" t="str">
        <f>IF('①基本情報'!$B$8="","",'①基本情報'!$B$8)</f>
        <v/>
      </c>
      <c r="C25" s="28"/>
      <c r="D25" s="28"/>
      <c r="E25" s="28"/>
      <c r="F25" s="28"/>
      <c r="G25" s="28"/>
      <c r="H25" s="28"/>
      <c r="I25" s="28"/>
      <c r="J25" s="28"/>
      <c r="K25" s="28"/>
      <c r="L25" s="28"/>
      <c r="M25" s="28"/>
      <c r="N25" s="28"/>
      <c r="O25" s="28"/>
    </row>
    <row r="26" spans="1:15">
      <c r="A26" s="75">
        <v>20</v>
      </c>
      <c r="B26" s="75" t="str">
        <f>IF('①基本情報'!$B$8="","",'①基本情報'!$B$8)</f>
        <v/>
      </c>
      <c r="C26" s="75"/>
      <c r="D26" s="75"/>
      <c r="E26" s="75"/>
      <c r="F26" s="75"/>
      <c r="G26" s="75"/>
      <c r="H26" s="75"/>
      <c r="I26" s="75"/>
      <c r="J26" s="75"/>
      <c r="K26" s="75"/>
      <c r="L26" s="75"/>
      <c r="M26" s="75"/>
      <c r="N26" s="75"/>
      <c r="O26" s="75"/>
    </row>
    <row r="27" spans="1:15">
      <c r="A27" s="28">
        <v>21</v>
      </c>
      <c r="B27" s="28" t="str">
        <f>IF('①基本情報'!$B$8="","",'①基本情報'!$B$8)</f>
        <v/>
      </c>
      <c r="C27" s="28"/>
      <c r="D27" s="28"/>
      <c r="E27" s="28"/>
      <c r="F27" s="28"/>
      <c r="G27" s="28"/>
      <c r="H27" s="28"/>
      <c r="I27" s="28"/>
      <c r="J27" s="28"/>
      <c r="K27" s="28"/>
      <c r="L27" s="28"/>
      <c r="M27" s="28"/>
      <c r="N27" s="28"/>
      <c r="O27" s="28"/>
    </row>
    <row r="28" spans="1:15">
      <c r="A28" s="75">
        <v>22</v>
      </c>
      <c r="B28" s="75" t="str">
        <f>IF('①基本情報'!$B$8="","",'①基本情報'!$B$8)</f>
        <v/>
      </c>
      <c r="C28" s="75"/>
      <c r="D28" s="75"/>
      <c r="E28" s="75"/>
      <c r="F28" s="75"/>
      <c r="G28" s="75"/>
      <c r="H28" s="75"/>
      <c r="I28" s="75"/>
      <c r="J28" s="75"/>
      <c r="K28" s="75"/>
      <c r="L28" s="75"/>
      <c r="M28" s="75"/>
      <c r="N28" s="75"/>
      <c r="O28" s="75"/>
    </row>
    <row r="29" spans="1:15">
      <c r="A29" s="28">
        <v>23</v>
      </c>
      <c r="B29" s="28" t="str">
        <f>IF('①基本情報'!$B$8="","",'①基本情報'!$B$8)</f>
        <v/>
      </c>
      <c r="C29" s="28"/>
      <c r="D29" s="28"/>
      <c r="E29" s="28"/>
      <c r="F29" s="28"/>
      <c r="G29" s="28"/>
      <c r="H29" s="28"/>
      <c r="I29" s="28"/>
      <c r="J29" s="28"/>
      <c r="K29" s="28"/>
      <c r="L29" s="28"/>
      <c r="M29" s="28"/>
      <c r="N29" s="28"/>
      <c r="O29" s="28"/>
    </row>
    <row r="30" spans="1:15">
      <c r="A30" s="75">
        <v>24</v>
      </c>
      <c r="B30" s="75" t="str">
        <f>IF('①基本情報'!$B$8="","",'①基本情報'!$B$8)</f>
        <v/>
      </c>
      <c r="C30" s="75"/>
      <c r="D30" s="75"/>
      <c r="E30" s="75"/>
      <c r="F30" s="75"/>
      <c r="G30" s="75"/>
      <c r="H30" s="75"/>
      <c r="I30" s="75"/>
      <c r="J30" s="75"/>
      <c r="K30" s="75"/>
      <c r="L30" s="75"/>
      <c r="M30" s="75"/>
      <c r="N30" s="75"/>
      <c r="O30" s="75"/>
    </row>
    <row r="31" spans="1:15">
      <c r="A31" s="28">
        <v>25</v>
      </c>
      <c r="B31" s="28" t="str">
        <f>IF('①基本情報'!$B$8="","",'①基本情報'!$B$8)</f>
        <v/>
      </c>
      <c r="C31" s="28"/>
      <c r="D31" s="28"/>
      <c r="E31" s="28"/>
      <c r="F31" s="28"/>
      <c r="G31" s="28"/>
      <c r="H31" s="28"/>
      <c r="I31" s="28"/>
      <c r="J31" s="28"/>
      <c r="K31" s="28"/>
      <c r="L31" s="28"/>
      <c r="M31" s="28"/>
      <c r="N31" s="28"/>
      <c r="O31" s="28"/>
    </row>
    <row r="32" spans="1:15">
      <c r="A32" s="75">
        <v>26</v>
      </c>
      <c r="B32" s="75" t="str">
        <f>IF('①基本情報'!$B$8="","",'①基本情報'!$B$8)</f>
        <v/>
      </c>
      <c r="C32" s="75"/>
      <c r="D32" s="75"/>
      <c r="E32" s="75"/>
      <c r="F32" s="75"/>
      <c r="G32" s="75"/>
      <c r="H32" s="75"/>
      <c r="I32" s="75"/>
      <c r="J32" s="75"/>
      <c r="K32" s="75"/>
      <c r="L32" s="75"/>
      <c r="M32" s="75"/>
      <c r="N32" s="75"/>
      <c r="O32" s="75"/>
    </row>
    <row r="33" spans="1:15">
      <c r="A33" s="28">
        <v>27</v>
      </c>
      <c r="B33" s="28" t="str">
        <f>IF('①基本情報'!$B$8="","",'①基本情報'!$B$8)</f>
        <v/>
      </c>
      <c r="C33" s="28"/>
      <c r="D33" s="28"/>
      <c r="E33" s="28"/>
      <c r="F33" s="28"/>
      <c r="G33" s="28"/>
      <c r="H33" s="28"/>
      <c r="I33" s="28"/>
      <c r="J33" s="28"/>
      <c r="K33" s="28"/>
      <c r="L33" s="28"/>
      <c r="M33" s="28"/>
      <c r="N33" s="28"/>
      <c r="O33" s="28"/>
    </row>
    <row r="34" spans="1:15">
      <c r="A34" s="75">
        <v>28</v>
      </c>
      <c r="B34" s="75" t="str">
        <f>IF('①基本情報'!$B$8="","",'①基本情報'!$B$8)</f>
        <v/>
      </c>
      <c r="C34" s="75"/>
      <c r="D34" s="75"/>
      <c r="E34" s="75"/>
      <c r="F34" s="75"/>
      <c r="G34" s="75"/>
      <c r="H34" s="75"/>
      <c r="I34" s="75"/>
      <c r="J34" s="75"/>
      <c r="K34" s="75"/>
      <c r="L34" s="75"/>
      <c r="M34" s="75"/>
      <c r="N34" s="75"/>
      <c r="O34" s="75"/>
    </row>
    <row r="35" spans="1:15">
      <c r="A35" s="28">
        <v>29</v>
      </c>
      <c r="B35" s="28" t="str">
        <f>IF('①基本情報'!$B$8="","",'①基本情報'!$B$8)</f>
        <v/>
      </c>
      <c r="C35" s="28"/>
      <c r="D35" s="28"/>
      <c r="E35" s="28"/>
      <c r="F35" s="28"/>
      <c r="G35" s="28"/>
      <c r="H35" s="28"/>
      <c r="I35" s="28"/>
      <c r="J35" s="28"/>
      <c r="K35" s="28"/>
      <c r="L35" s="28"/>
      <c r="M35" s="28"/>
      <c r="N35" s="28"/>
      <c r="O35" s="28"/>
    </row>
    <row r="36" spans="1:15">
      <c r="A36" s="75">
        <v>30</v>
      </c>
      <c r="B36" s="75" t="str">
        <f>IF('①基本情報'!$B$8="","",'①基本情報'!$B$8)</f>
        <v/>
      </c>
      <c r="C36" s="75"/>
      <c r="D36" s="75"/>
      <c r="E36" s="75"/>
      <c r="F36" s="75"/>
      <c r="G36" s="75"/>
      <c r="H36" s="75"/>
      <c r="I36" s="75"/>
      <c r="J36" s="75"/>
      <c r="K36" s="75"/>
      <c r="L36" s="75"/>
      <c r="M36" s="75"/>
      <c r="N36" s="75"/>
      <c r="O36" s="75"/>
    </row>
    <row r="37" spans="1:15">
      <c r="A37" s="28">
        <v>31</v>
      </c>
      <c r="B37" s="28" t="str">
        <f>IF('①基本情報'!$B$8="","",'①基本情報'!$B$8)</f>
        <v/>
      </c>
      <c r="C37" s="28"/>
      <c r="D37" s="28"/>
      <c r="E37" s="28"/>
      <c r="F37" s="28"/>
      <c r="G37" s="28"/>
      <c r="H37" s="28"/>
      <c r="I37" s="28"/>
      <c r="J37" s="28"/>
      <c r="K37" s="28"/>
      <c r="L37" s="28"/>
      <c r="M37" s="28"/>
      <c r="N37" s="28"/>
      <c r="O37" s="28"/>
    </row>
    <row r="38" spans="1:15">
      <c r="A38" s="75">
        <v>32</v>
      </c>
      <c r="B38" s="75" t="str">
        <f>IF('①基本情報'!$B$8="","",'①基本情報'!$B$8)</f>
        <v/>
      </c>
      <c r="C38" s="75"/>
      <c r="D38" s="75"/>
      <c r="E38" s="75"/>
      <c r="F38" s="75"/>
      <c r="G38" s="75"/>
      <c r="H38" s="75"/>
      <c r="I38" s="75"/>
      <c r="J38" s="75"/>
      <c r="K38" s="75"/>
      <c r="L38" s="75"/>
      <c r="M38" s="75"/>
      <c r="N38" s="75"/>
      <c r="O38" s="75"/>
    </row>
    <row r="39" spans="1:15">
      <c r="A39" s="28">
        <v>33</v>
      </c>
      <c r="B39" s="28" t="str">
        <f>IF('①基本情報'!$B$8="","",'①基本情報'!$B$8)</f>
        <v/>
      </c>
      <c r="C39" s="28"/>
      <c r="D39" s="28"/>
      <c r="E39" s="28"/>
      <c r="F39" s="28"/>
      <c r="G39" s="28"/>
      <c r="H39" s="28"/>
      <c r="I39" s="28"/>
      <c r="J39" s="28"/>
      <c r="K39" s="28"/>
      <c r="L39" s="28"/>
      <c r="M39" s="28"/>
      <c r="N39" s="28"/>
      <c r="O39" s="28"/>
    </row>
    <row r="40" spans="1:15">
      <c r="A40" s="75">
        <v>34</v>
      </c>
      <c r="B40" s="75" t="str">
        <f>IF('①基本情報'!$B$8="","",'①基本情報'!$B$8)</f>
        <v/>
      </c>
      <c r="C40" s="75"/>
      <c r="D40" s="75"/>
      <c r="E40" s="75"/>
      <c r="F40" s="75"/>
      <c r="G40" s="75"/>
      <c r="H40" s="75"/>
      <c r="I40" s="75"/>
      <c r="J40" s="75"/>
      <c r="K40" s="75"/>
      <c r="L40" s="75"/>
      <c r="M40" s="75"/>
      <c r="N40" s="75"/>
      <c r="O40" s="75"/>
    </row>
    <row r="41" spans="1:15">
      <c r="A41" s="28">
        <v>35</v>
      </c>
      <c r="B41" s="28" t="str">
        <f>IF('①基本情報'!$B$8="","",'①基本情報'!$B$8)</f>
        <v/>
      </c>
      <c r="C41" s="28"/>
      <c r="D41" s="28"/>
      <c r="E41" s="28"/>
      <c r="F41" s="28"/>
      <c r="G41" s="28"/>
      <c r="H41" s="28"/>
      <c r="I41" s="28"/>
      <c r="J41" s="28"/>
      <c r="K41" s="28"/>
      <c r="L41" s="28"/>
      <c r="M41" s="28"/>
      <c r="N41" s="28"/>
      <c r="O41" s="28"/>
    </row>
    <row r="42" spans="1:15">
      <c r="A42" s="75">
        <v>36</v>
      </c>
      <c r="B42" s="75" t="str">
        <f>IF('①基本情報'!$B$8="","",'①基本情報'!$B$8)</f>
        <v/>
      </c>
      <c r="C42" s="75"/>
      <c r="D42" s="75"/>
      <c r="E42" s="75"/>
      <c r="F42" s="75"/>
      <c r="G42" s="75"/>
      <c r="H42" s="75"/>
      <c r="I42" s="75"/>
      <c r="J42" s="75"/>
      <c r="K42" s="75"/>
      <c r="L42" s="75"/>
      <c r="M42" s="75"/>
      <c r="N42" s="75"/>
      <c r="O42" s="75"/>
    </row>
    <row r="43" spans="1:15">
      <c r="A43" s="28">
        <v>37</v>
      </c>
      <c r="B43" s="28" t="str">
        <f>IF('①基本情報'!$B$8="","",'①基本情報'!$B$8)</f>
        <v/>
      </c>
      <c r="C43" s="28"/>
      <c r="D43" s="28"/>
      <c r="E43" s="28"/>
      <c r="F43" s="28"/>
      <c r="G43" s="28"/>
      <c r="H43" s="28"/>
      <c r="I43" s="28"/>
      <c r="J43" s="28"/>
      <c r="K43" s="28"/>
      <c r="L43" s="28"/>
      <c r="M43" s="28"/>
      <c r="N43" s="28"/>
      <c r="O43" s="28"/>
    </row>
    <row r="44" spans="1:15">
      <c r="A44" s="75">
        <v>38</v>
      </c>
      <c r="B44" s="75" t="str">
        <f>IF('①基本情報'!$B$8="","",'①基本情報'!$B$8)</f>
        <v/>
      </c>
      <c r="C44" s="75"/>
      <c r="D44" s="75"/>
      <c r="E44" s="75"/>
      <c r="F44" s="75"/>
      <c r="G44" s="75"/>
      <c r="H44" s="75"/>
      <c r="I44" s="75"/>
      <c r="J44" s="75"/>
      <c r="K44" s="75"/>
      <c r="L44" s="75"/>
      <c r="M44" s="75"/>
      <c r="N44" s="75"/>
      <c r="O44" s="75"/>
    </row>
    <row r="45" spans="1:15">
      <c r="A45" s="28">
        <v>39</v>
      </c>
      <c r="B45" s="28" t="str">
        <f>IF('①基本情報'!$B$8="","",'①基本情報'!$B$8)</f>
        <v/>
      </c>
      <c r="C45" s="28"/>
      <c r="D45" s="28"/>
      <c r="E45" s="28"/>
      <c r="F45" s="28"/>
      <c r="G45" s="28"/>
      <c r="H45" s="28"/>
      <c r="I45" s="28"/>
      <c r="J45" s="28"/>
      <c r="K45" s="28"/>
      <c r="L45" s="28"/>
      <c r="M45" s="28"/>
      <c r="N45" s="28"/>
      <c r="O45" s="28"/>
    </row>
    <row r="46" spans="1:15">
      <c r="A46" s="75">
        <v>40</v>
      </c>
      <c r="B46" s="75" t="str">
        <f>IF('①基本情報'!$B$8="","",'①基本情報'!$B$8)</f>
        <v/>
      </c>
      <c r="C46" s="75"/>
      <c r="D46" s="75"/>
      <c r="E46" s="75"/>
      <c r="F46" s="75"/>
      <c r="G46" s="75"/>
      <c r="H46" s="75"/>
      <c r="I46" s="75"/>
      <c r="J46" s="75"/>
      <c r="K46" s="75"/>
      <c r="L46" s="75"/>
      <c r="M46" s="75"/>
      <c r="N46" s="75"/>
      <c r="O46" s="75"/>
    </row>
    <row r="47" spans="1:15">
      <c r="A47" s="28">
        <v>41</v>
      </c>
      <c r="B47" s="28" t="str">
        <f>IF('①基本情報'!$B$8="","",'①基本情報'!$B$8)</f>
        <v/>
      </c>
      <c r="C47" s="28"/>
      <c r="D47" s="28"/>
      <c r="E47" s="28"/>
      <c r="F47" s="28"/>
      <c r="G47" s="28"/>
      <c r="H47" s="28"/>
      <c r="I47" s="28"/>
      <c r="J47" s="28"/>
      <c r="K47" s="28"/>
      <c r="L47" s="28"/>
      <c r="M47" s="28"/>
      <c r="N47" s="28"/>
      <c r="O47" s="28"/>
    </row>
    <row r="48" spans="1:15">
      <c r="A48" s="75">
        <v>42</v>
      </c>
      <c r="B48" s="75" t="str">
        <f>IF('①基本情報'!$B$8="","",'①基本情報'!$B$8)</f>
        <v/>
      </c>
      <c r="C48" s="75"/>
      <c r="D48" s="75"/>
      <c r="E48" s="75"/>
      <c r="F48" s="75"/>
      <c r="G48" s="75"/>
      <c r="H48" s="75"/>
      <c r="I48" s="75"/>
      <c r="J48" s="75"/>
      <c r="K48" s="75"/>
      <c r="L48" s="75"/>
      <c r="M48" s="75"/>
      <c r="N48" s="75"/>
      <c r="O48" s="75"/>
    </row>
    <row r="49" spans="1:15">
      <c r="A49" s="28">
        <v>43</v>
      </c>
      <c r="B49" s="28" t="str">
        <f>IF('①基本情報'!$B$8="","",'①基本情報'!$B$8)</f>
        <v/>
      </c>
      <c r="C49" s="28"/>
      <c r="D49" s="28"/>
      <c r="E49" s="28"/>
      <c r="F49" s="28"/>
      <c r="G49" s="28"/>
      <c r="H49" s="28"/>
      <c r="I49" s="28"/>
      <c r="J49" s="28"/>
      <c r="K49" s="28"/>
      <c r="L49" s="28"/>
      <c r="M49" s="28"/>
      <c r="N49" s="28"/>
      <c r="O49" s="28"/>
    </row>
    <row r="50" spans="1:15">
      <c r="A50" s="75">
        <v>44</v>
      </c>
      <c r="B50" s="75" t="str">
        <f>IF('①基本情報'!$B$8="","",'①基本情報'!$B$8)</f>
        <v/>
      </c>
      <c r="C50" s="75"/>
      <c r="D50" s="75"/>
      <c r="E50" s="75"/>
      <c r="F50" s="75"/>
      <c r="G50" s="75"/>
      <c r="H50" s="75"/>
      <c r="I50" s="75"/>
      <c r="J50" s="75"/>
      <c r="K50" s="75"/>
      <c r="L50" s="75"/>
      <c r="M50" s="75"/>
      <c r="N50" s="75"/>
      <c r="O50" s="75"/>
    </row>
    <row r="51" spans="1:15">
      <c r="A51" s="28">
        <v>45</v>
      </c>
      <c r="B51" s="28" t="str">
        <f>IF('①基本情報'!$B$8="","",'①基本情報'!$B$8)</f>
        <v/>
      </c>
      <c r="C51" s="28"/>
      <c r="D51" s="28"/>
      <c r="E51" s="28"/>
      <c r="F51" s="28"/>
      <c r="G51" s="28"/>
      <c r="H51" s="28"/>
      <c r="I51" s="28"/>
      <c r="J51" s="28"/>
      <c r="K51" s="28"/>
      <c r="L51" s="28"/>
      <c r="M51" s="28"/>
      <c r="N51" s="28"/>
      <c r="O51" s="28"/>
    </row>
    <row r="52" spans="1:15">
      <c r="A52" s="75">
        <v>46</v>
      </c>
      <c r="B52" s="75" t="str">
        <f>IF('①基本情報'!$B$8="","",'①基本情報'!$B$8)</f>
        <v/>
      </c>
      <c r="C52" s="75"/>
      <c r="D52" s="75"/>
      <c r="E52" s="75"/>
      <c r="F52" s="75"/>
      <c r="G52" s="75"/>
      <c r="H52" s="75"/>
      <c r="I52" s="75"/>
      <c r="J52" s="75"/>
      <c r="K52" s="75"/>
      <c r="L52" s="75"/>
      <c r="M52" s="75"/>
      <c r="N52" s="75"/>
      <c r="O52" s="75"/>
    </row>
    <row r="53" spans="1:15">
      <c r="A53" s="28">
        <v>47</v>
      </c>
      <c r="B53" s="28" t="str">
        <f>IF('①基本情報'!$B$8="","",'①基本情報'!$B$8)</f>
        <v/>
      </c>
      <c r="C53" s="28"/>
      <c r="D53" s="28"/>
      <c r="E53" s="28"/>
      <c r="F53" s="28"/>
      <c r="G53" s="28"/>
      <c r="H53" s="28"/>
      <c r="I53" s="28"/>
      <c r="J53" s="28"/>
      <c r="K53" s="28"/>
      <c r="L53" s="28"/>
      <c r="M53" s="28"/>
      <c r="N53" s="28"/>
      <c r="O53" s="28"/>
    </row>
    <row r="54" spans="1:15">
      <c r="A54" s="75">
        <v>48</v>
      </c>
      <c r="B54" s="75" t="str">
        <f>IF('①基本情報'!$B$8="","",'①基本情報'!$B$8)</f>
        <v/>
      </c>
      <c r="C54" s="75"/>
      <c r="D54" s="75"/>
      <c r="E54" s="75"/>
      <c r="F54" s="75"/>
      <c r="G54" s="75"/>
      <c r="H54" s="75"/>
      <c r="I54" s="75"/>
      <c r="J54" s="75"/>
      <c r="K54" s="75"/>
      <c r="L54" s="75"/>
      <c r="M54" s="75"/>
      <c r="N54" s="75"/>
      <c r="O54" s="75"/>
    </row>
    <row r="55" spans="1:15">
      <c r="A55" s="28">
        <v>49</v>
      </c>
      <c r="B55" s="28" t="str">
        <f>IF('①基本情報'!$B$8="","",'①基本情報'!$B$8)</f>
        <v/>
      </c>
      <c r="C55" s="28"/>
      <c r="D55" s="28"/>
      <c r="E55" s="28"/>
      <c r="F55" s="28"/>
      <c r="G55" s="28"/>
      <c r="H55" s="28"/>
      <c r="I55" s="28"/>
      <c r="J55" s="28"/>
      <c r="K55" s="28"/>
      <c r="L55" s="28"/>
      <c r="M55" s="28"/>
      <c r="N55" s="28"/>
      <c r="O55" s="28"/>
    </row>
    <row r="56" spans="1:15">
      <c r="A56" s="75">
        <v>50</v>
      </c>
      <c r="B56" s="75" t="str">
        <f>IF('①基本情報'!$B$8="","",'①基本情報'!$B$8)</f>
        <v/>
      </c>
      <c r="C56" s="75"/>
      <c r="D56" s="75"/>
      <c r="E56" s="75"/>
      <c r="F56" s="75"/>
      <c r="G56" s="75"/>
      <c r="H56" s="75"/>
      <c r="I56" s="75"/>
      <c r="J56" s="75"/>
      <c r="K56" s="75"/>
      <c r="L56" s="75"/>
      <c r="M56" s="75"/>
      <c r="N56" s="75"/>
      <c r="O56" s="75"/>
    </row>
  </sheetData>
  <mergeCells count="1">
    <mergeCell ref="B3:D3"/>
  </mergeCells>
  <phoneticPr fontId="1"/>
  <dataValidations count="2">
    <dataValidation type="list" allowBlank="1" showDropDown="0" showInputMessage="1" showErrorMessage="1" sqref="O7:O56">
      <formula1>"Ａ,Ｂ,Ｃ"</formula1>
    </dataValidation>
    <dataValidation type="list" allowBlank="1" showDropDown="0" showInputMessage="1" showErrorMessage="1" sqref="E7:E56">
      <formula1>"男,女"</formula1>
    </dataValidation>
  </dataValidations>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'【参照データ】'!$E$8:$E$10</xm:f>
          </x14:formula1>
          <xm:sqref>M7:M56</xm:sqref>
        </x14:dataValidation>
        <x14:dataValidation type="list" allowBlank="1" showDropDown="0" showInputMessage="1" showErrorMessage="1">
          <x14:formula1>
            <xm:f>'【参照データ】'!$D$2:$D$5</xm:f>
          </x14:formula1>
          <xm:sqref>I7:I56 K7:K56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00B0F0"/>
  </sheetPr>
  <dimension ref="A1:M56"/>
  <sheetViews>
    <sheetView workbookViewId="0">
      <selection activeCell="I9" sqref="I9"/>
    </sheetView>
  </sheetViews>
  <sheetFormatPr defaultRowHeight="13.5"/>
  <cols>
    <col min="1" max="1" width="4.19921875" style="1" bestFit="1" customWidth="1"/>
    <col min="2" max="2" width="12.5" style="1" customWidth="1"/>
    <col min="3" max="3" width="11" style="1" bestFit="1" customWidth="1"/>
    <col min="4" max="4" width="17.19921875" style="1" bestFit="1" customWidth="1"/>
    <col min="5" max="8" width="8.59765625" style="1" customWidth="1"/>
    <col min="9" max="9" width="43.09765625" style="1" bestFit="1" customWidth="1"/>
    <col min="10" max="10" width="7.09765625" style="1" bestFit="1" customWidth="1"/>
    <col min="11" max="11" width="9" style="1"/>
    <col min="12" max="12" width="11" style="1" bestFit="1" customWidth="1"/>
    <col min="13" max="16384" width="9" style="1"/>
  </cols>
  <sheetData>
    <row r="1" spans="1:13">
      <c r="B1" s="1" t="s">
        <v>219</v>
      </c>
    </row>
    <row r="3" spans="1:13" ht="33.75">
      <c r="B3" s="6" t="s">
        <v>222</v>
      </c>
      <c r="C3" s="6"/>
      <c r="D3" s="6"/>
      <c r="E3" s="19"/>
      <c r="F3" s="19" t="s">
        <v>164</v>
      </c>
      <c r="G3" s="20" t="s">
        <v>188</v>
      </c>
    </row>
    <row r="4" spans="1:13">
      <c r="B4" s="76" t="s">
        <v>35</v>
      </c>
      <c r="C4" s="77" t="s">
        <v>11</v>
      </c>
      <c r="D4" s="77" t="s">
        <v>71</v>
      </c>
      <c r="E4" s="77"/>
      <c r="F4" s="77">
        <v>4</v>
      </c>
      <c r="G4" s="77">
        <v>2014</v>
      </c>
      <c r="H4" s="77">
        <v>922</v>
      </c>
      <c r="I4" s="77" t="s">
        <v>221</v>
      </c>
      <c r="J4" s="77">
        <v>18.760000000000002</v>
      </c>
    </row>
    <row r="5" spans="1:13">
      <c r="B5" s="74" t="s">
        <v>79</v>
      </c>
      <c r="J5" s="74" t="s">
        <v>78</v>
      </c>
    </row>
    <row r="6" spans="1:13">
      <c r="A6" s="66" t="s">
        <v>48</v>
      </c>
      <c r="B6" s="66" t="s">
        <v>21</v>
      </c>
      <c r="C6" s="66" t="s">
        <v>53</v>
      </c>
      <c r="D6" s="66" t="s">
        <v>20</v>
      </c>
      <c r="E6" s="66" t="s">
        <v>167</v>
      </c>
      <c r="F6" s="66" t="s">
        <v>60</v>
      </c>
      <c r="G6" s="66" t="s">
        <v>31</v>
      </c>
      <c r="H6" s="66" t="s">
        <v>38</v>
      </c>
      <c r="I6" s="66" t="s">
        <v>55</v>
      </c>
      <c r="J6" s="66" t="s">
        <v>65</v>
      </c>
      <c r="L6" s="1" t="s">
        <v>177</v>
      </c>
      <c r="M6" s="1">
        <f>COUNTA(D7:D56)</f>
        <v>0</v>
      </c>
    </row>
    <row r="7" spans="1:13">
      <c r="A7" s="28">
        <v>1</v>
      </c>
      <c r="B7" s="28" t="str">
        <f>IF('①基本情報'!$B$8="","",'①基本情報'!$B$8)</f>
        <v/>
      </c>
      <c r="C7" s="28"/>
      <c r="D7" s="28"/>
      <c r="E7" s="28"/>
      <c r="F7" s="28"/>
      <c r="G7" s="28"/>
      <c r="H7" s="28"/>
      <c r="I7" s="28"/>
      <c r="J7" s="28"/>
      <c r="L7" s="1" t="s">
        <v>179</v>
      </c>
      <c r="M7" s="1">
        <f>COUNTA(I7:I56)</f>
        <v>0</v>
      </c>
    </row>
    <row r="8" spans="1:13">
      <c r="A8" s="75">
        <v>2</v>
      </c>
      <c r="B8" s="75" t="str">
        <f>IF('①基本情報'!$B$8="","",'①基本情報'!$B$8)</f>
        <v/>
      </c>
      <c r="C8" s="75"/>
      <c r="D8" s="75"/>
      <c r="E8" s="75"/>
      <c r="F8" s="75"/>
      <c r="G8" s="75"/>
      <c r="H8" s="75"/>
      <c r="I8" s="75"/>
      <c r="J8" s="75"/>
    </row>
    <row r="9" spans="1:13">
      <c r="A9" s="28">
        <v>3</v>
      </c>
      <c r="B9" s="28" t="str">
        <f>IF('①基本情報'!$B$8="","",'①基本情報'!$B$8)</f>
        <v/>
      </c>
      <c r="C9" s="28"/>
      <c r="D9" s="28"/>
      <c r="E9" s="28"/>
      <c r="F9" s="28"/>
      <c r="G9" s="28"/>
      <c r="H9" s="28"/>
      <c r="I9" s="28"/>
      <c r="J9" s="28"/>
    </row>
    <row r="10" spans="1:13">
      <c r="A10" s="75">
        <v>4</v>
      </c>
      <c r="B10" s="75" t="str">
        <f>IF('①基本情報'!$B$8="","",'①基本情報'!$B$8)</f>
        <v/>
      </c>
      <c r="C10" s="75"/>
      <c r="D10" s="75"/>
      <c r="E10" s="75"/>
      <c r="F10" s="75"/>
      <c r="G10" s="75"/>
      <c r="H10" s="75"/>
      <c r="I10" s="75"/>
      <c r="J10" s="75"/>
    </row>
    <row r="11" spans="1:13">
      <c r="A11" s="28">
        <v>5</v>
      </c>
      <c r="B11" s="28" t="str">
        <f>IF('①基本情報'!$B$8="","",'①基本情報'!$B$8)</f>
        <v/>
      </c>
      <c r="C11" s="28"/>
      <c r="D11" s="28"/>
      <c r="E11" s="28"/>
      <c r="F11" s="28"/>
      <c r="G11" s="28"/>
      <c r="H11" s="28"/>
      <c r="I11" s="28"/>
      <c r="J11" s="28"/>
    </row>
    <row r="12" spans="1:13">
      <c r="A12" s="75">
        <v>6</v>
      </c>
      <c r="B12" s="75" t="str">
        <f>IF('①基本情報'!$B$8="","",'①基本情報'!$B$8)</f>
        <v/>
      </c>
      <c r="C12" s="75"/>
      <c r="D12" s="75"/>
      <c r="E12" s="75"/>
      <c r="F12" s="75"/>
      <c r="G12" s="75"/>
      <c r="H12" s="75"/>
      <c r="I12" s="75"/>
      <c r="J12" s="75"/>
    </row>
    <row r="13" spans="1:13">
      <c r="A13" s="28">
        <v>7</v>
      </c>
      <c r="B13" s="28" t="str">
        <f>IF('①基本情報'!$B$8="","",'①基本情報'!$B$8)</f>
        <v/>
      </c>
      <c r="C13" s="28"/>
      <c r="D13" s="28"/>
      <c r="E13" s="28"/>
      <c r="F13" s="28"/>
      <c r="G13" s="28"/>
      <c r="H13" s="28"/>
      <c r="I13" s="28"/>
      <c r="J13" s="28"/>
    </row>
    <row r="14" spans="1:13">
      <c r="A14" s="75">
        <v>8</v>
      </c>
      <c r="B14" s="75" t="str">
        <f>IF('①基本情報'!$B$8="","",'①基本情報'!$B$8)</f>
        <v/>
      </c>
      <c r="C14" s="75"/>
      <c r="D14" s="75"/>
      <c r="E14" s="75"/>
      <c r="F14" s="75"/>
      <c r="G14" s="75"/>
      <c r="H14" s="75"/>
      <c r="I14" s="75"/>
      <c r="J14" s="75"/>
    </row>
    <row r="15" spans="1:13">
      <c r="A15" s="28">
        <v>9</v>
      </c>
      <c r="B15" s="28" t="str">
        <f>IF('①基本情報'!$B$8="","",'①基本情報'!$B$8)</f>
        <v/>
      </c>
      <c r="C15" s="28"/>
      <c r="D15" s="28"/>
      <c r="E15" s="28"/>
      <c r="F15" s="28"/>
      <c r="G15" s="28"/>
      <c r="H15" s="28"/>
      <c r="I15" s="28"/>
      <c r="J15" s="28"/>
    </row>
    <row r="16" spans="1:13">
      <c r="A16" s="75">
        <v>10</v>
      </c>
      <c r="B16" s="75" t="str">
        <f>IF('①基本情報'!$B$8="","",'①基本情報'!$B$8)</f>
        <v/>
      </c>
      <c r="C16" s="75"/>
      <c r="D16" s="75"/>
      <c r="E16" s="75"/>
      <c r="F16" s="75"/>
      <c r="G16" s="75"/>
      <c r="H16" s="75"/>
      <c r="I16" s="75"/>
      <c r="J16" s="75"/>
    </row>
    <row r="17" spans="1:10">
      <c r="A17" s="28">
        <v>11</v>
      </c>
      <c r="B17" s="28" t="str">
        <f>IF('①基本情報'!$B$8="","",'①基本情報'!$B$8)</f>
        <v/>
      </c>
      <c r="C17" s="28"/>
      <c r="D17" s="28"/>
      <c r="E17" s="28"/>
      <c r="F17" s="28"/>
      <c r="G17" s="28"/>
      <c r="H17" s="28"/>
      <c r="I17" s="28"/>
      <c r="J17" s="28"/>
    </row>
    <row r="18" spans="1:10">
      <c r="A18" s="75">
        <v>12</v>
      </c>
      <c r="B18" s="75" t="str">
        <f>IF('①基本情報'!$B$8="","",'①基本情報'!$B$8)</f>
        <v/>
      </c>
      <c r="C18" s="75"/>
      <c r="D18" s="75"/>
      <c r="E18" s="75"/>
      <c r="F18" s="75"/>
      <c r="G18" s="75"/>
      <c r="H18" s="75"/>
      <c r="I18" s="75"/>
      <c r="J18" s="75"/>
    </row>
    <row r="19" spans="1:10">
      <c r="A19" s="28">
        <v>13</v>
      </c>
      <c r="B19" s="28" t="str">
        <f>IF('①基本情報'!$B$8="","",'①基本情報'!$B$8)</f>
        <v/>
      </c>
      <c r="C19" s="28"/>
      <c r="D19" s="28"/>
      <c r="E19" s="28"/>
      <c r="F19" s="28"/>
      <c r="G19" s="28"/>
      <c r="H19" s="28"/>
      <c r="I19" s="28"/>
      <c r="J19" s="28"/>
    </row>
    <row r="20" spans="1:10">
      <c r="A20" s="75">
        <v>14</v>
      </c>
      <c r="B20" s="75" t="str">
        <f>IF('①基本情報'!$B$8="","",'①基本情報'!$B$8)</f>
        <v/>
      </c>
      <c r="C20" s="75"/>
      <c r="D20" s="75"/>
      <c r="E20" s="75"/>
      <c r="F20" s="75"/>
      <c r="G20" s="75"/>
      <c r="H20" s="75"/>
      <c r="I20" s="75"/>
      <c r="J20" s="75"/>
    </row>
    <row r="21" spans="1:10">
      <c r="A21" s="28">
        <v>15</v>
      </c>
      <c r="B21" s="28" t="str">
        <f>IF('①基本情報'!$B$8="","",'①基本情報'!$B$8)</f>
        <v/>
      </c>
      <c r="C21" s="28"/>
      <c r="D21" s="28"/>
      <c r="E21" s="28"/>
      <c r="F21" s="28"/>
      <c r="G21" s="28"/>
      <c r="H21" s="28"/>
      <c r="I21" s="28"/>
      <c r="J21" s="28"/>
    </row>
    <row r="22" spans="1:10">
      <c r="A22" s="75">
        <v>16</v>
      </c>
      <c r="B22" s="75" t="str">
        <f>IF('①基本情報'!$B$8="","",'①基本情報'!$B$8)</f>
        <v/>
      </c>
      <c r="C22" s="75"/>
      <c r="D22" s="75"/>
      <c r="E22" s="75"/>
      <c r="F22" s="75"/>
      <c r="G22" s="75"/>
      <c r="H22" s="75"/>
      <c r="I22" s="75"/>
      <c r="J22" s="75"/>
    </row>
    <row r="23" spans="1:10">
      <c r="A23" s="28">
        <v>17</v>
      </c>
      <c r="B23" s="28" t="str">
        <f>IF('①基本情報'!$B$8="","",'①基本情報'!$B$8)</f>
        <v/>
      </c>
      <c r="C23" s="28"/>
      <c r="D23" s="28"/>
      <c r="E23" s="28"/>
      <c r="F23" s="28"/>
      <c r="G23" s="28"/>
      <c r="H23" s="28"/>
      <c r="I23" s="28"/>
      <c r="J23" s="28"/>
    </row>
    <row r="24" spans="1:10">
      <c r="A24" s="75">
        <v>18</v>
      </c>
      <c r="B24" s="75" t="str">
        <f>IF('①基本情報'!$B$8="","",'①基本情報'!$B$8)</f>
        <v/>
      </c>
      <c r="C24" s="75"/>
      <c r="D24" s="75"/>
      <c r="E24" s="75"/>
      <c r="F24" s="75"/>
      <c r="G24" s="75"/>
      <c r="H24" s="75"/>
      <c r="I24" s="75"/>
      <c r="J24" s="75"/>
    </row>
    <row r="25" spans="1:10">
      <c r="A25" s="28">
        <v>19</v>
      </c>
      <c r="B25" s="28" t="str">
        <f>IF('①基本情報'!$B$8="","",'①基本情報'!$B$8)</f>
        <v/>
      </c>
      <c r="C25" s="28"/>
      <c r="D25" s="28"/>
      <c r="E25" s="28"/>
      <c r="F25" s="28"/>
      <c r="G25" s="28"/>
      <c r="H25" s="28"/>
      <c r="I25" s="28"/>
      <c r="J25" s="28"/>
    </row>
    <row r="26" spans="1:10">
      <c r="A26" s="75">
        <v>20</v>
      </c>
      <c r="B26" s="75" t="str">
        <f>IF('①基本情報'!$B$8="","",'①基本情報'!$B$8)</f>
        <v/>
      </c>
      <c r="C26" s="75"/>
      <c r="D26" s="75"/>
      <c r="E26" s="75"/>
      <c r="F26" s="75"/>
      <c r="G26" s="75"/>
      <c r="H26" s="75"/>
      <c r="I26" s="75"/>
      <c r="J26" s="75"/>
    </row>
    <row r="27" spans="1:10">
      <c r="A27" s="28">
        <v>21</v>
      </c>
      <c r="B27" s="28" t="str">
        <f>IF('①基本情報'!$B$8="","",'①基本情報'!$B$8)</f>
        <v/>
      </c>
      <c r="C27" s="28"/>
      <c r="D27" s="28"/>
      <c r="E27" s="28"/>
      <c r="F27" s="28"/>
      <c r="G27" s="28"/>
      <c r="H27" s="28"/>
      <c r="I27" s="28"/>
      <c r="J27" s="28"/>
    </row>
    <row r="28" spans="1:10">
      <c r="A28" s="75">
        <v>22</v>
      </c>
      <c r="B28" s="75" t="str">
        <f>IF('①基本情報'!$B$8="","",'①基本情報'!$B$8)</f>
        <v/>
      </c>
      <c r="C28" s="75"/>
      <c r="D28" s="75"/>
      <c r="E28" s="75"/>
      <c r="F28" s="75"/>
      <c r="G28" s="75"/>
      <c r="H28" s="75"/>
      <c r="I28" s="75"/>
      <c r="J28" s="75"/>
    </row>
    <row r="29" spans="1:10">
      <c r="A29" s="28">
        <v>23</v>
      </c>
      <c r="B29" s="28" t="str">
        <f>IF('①基本情報'!$B$8="","",'①基本情報'!$B$8)</f>
        <v/>
      </c>
      <c r="C29" s="28"/>
      <c r="D29" s="28"/>
      <c r="E29" s="28"/>
      <c r="F29" s="28"/>
      <c r="G29" s="28"/>
      <c r="H29" s="28"/>
      <c r="I29" s="28"/>
      <c r="J29" s="28"/>
    </row>
    <row r="30" spans="1:10">
      <c r="A30" s="75">
        <v>24</v>
      </c>
      <c r="B30" s="75" t="str">
        <f>IF('①基本情報'!$B$8="","",'①基本情報'!$B$8)</f>
        <v/>
      </c>
      <c r="C30" s="75"/>
      <c r="D30" s="75"/>
      <c r="E30" s="75"/>
      <c r="F30" s="75"/>
      <c r="G30" s="75"/>
      <c r="H30" s="75"/>
      <c r="I30" s="75"/>
      <c r="J30" s="75"/>
    </row>
    <row r="31" spans="1:10">
      <c r="A31" s="28">
        <v>25</v>
      </c>
      <c r="B31" s="28" t="str">
        <f>IF('①基本情報'!$B$8="","",'①基本情報'!$B$8)</f>
        <v/>
      </c>
      <c r="C31" s="28"/>
      <c r="D31" s="28"/>
      <c r="E31" s="28"/>
      <c r="F31" s="28"/>
      <c r="G31" s="28"/>
      <c r="H31" s="28"/>
      <c r="I31" s="28"/>
      <c r="J31" s="28"/>
    </row>
    <row r="32" spans="1:10">
      <c r="A32" s="75">
        <v>26</v>
      </c>
      <c r="B32" s="75" t="str">
        <f>IF('①基本情報'!$B$8="","",'①基本情報'!$B$8)</f>
        <v/>
      </c>
      <c r="C32" s="75"/>
      <c r="D32" s="75"/>
      <c r="E32" s="75"/>
      <c r="F32" s="75"/>
      <c r="G32" s="75"/>
      <c r="H32" s="75"/>
      <c r="I32" s="75"/>
      <c r="J32" s="75"/>
    </row>
    <row r="33" spans="1:10">
      <c r="A33" s="28">
        <v>27</v>
      </c>
      <c r="B33" s="28" t="str">
        <f>IF('①基本情報'!$B$8="","",'①基本情報'!$B$8)</f>
        <v/>
      </c>
      <c r="C33" s="28"/>
      <c r="D33" s="28"/>
      <c r="E33" s="28"/>
      <c r="F33" s="28"/>
      <c r="G33" s="28"/>
      <c r="H33" s="28"/>
      <c r="I33" s="28"/>
      <c r="J33" s="28"/>
    </row>
    <row r="34" spans="1:10">
      <c r="A34" s="75">
        <v>28</v>
      </c>
      <c r="B34" s="75" t="str">
        <f>IF('①基本情報'!$B$8="","",'①基本情報'!$B$8)</f>
        <v/>
      </c>
      <c r="C34" s="75"/>
      <c r="D34" s="75"/>
      <c r="E34" s="75"/>
      <c r="F34" s="75"/>
      <c r="G34" s="75"/>
      <c r="H34" s="75"/>
      <c r="I34" s="75"/>
      <c r="J34" s="75"/>
    </row>
    <row r="35" spans="1:10">
      <c r="A35" s="28">
        <v>29</v>
      </c>
      <c r="B35" s="28" t="str">
        <f>IF('①基本情報'!$B$8="","",'①基本情報'!$B$8)</f>
        <v/>
      </c>
      <c r="C35" s="28"/>
      <c r="D35" s="28"/>
      <c r="E35" s="28"/>
      <c r="F35" s="28"/>
      <c r="G35" s="28"/>
      <c r="H35" s="28"/>
      <c r="I35" s="28"/>
      <c r="J35" s="28"/>
    </row>
    <row r="36" spans="1:10">
      <c r="A36" s="75">
        <v>30</v>
      </c>
      <c r="B36" s="75" t="str">
        <f>IF('①基本情報'!$B$8="","",'①基本情報'!$B$8)</f>
        <v/>
      </c>
      <c r="C36" s="75"/>
      <c r="D36" s="75"/>
      <c r="E36" s="75"/>
      <c r="F36" s="75"/>
      <c r="G36" s="75"/>
      <c r="H36" s="75"/>
      <c r="I36" s="75"/>
      <c r="J36" s="75"/>
    </row>
    <row r="37" spans="1:10">
      <c r="A37" s="28">
        <v>31</v>
      </c>
      <c r="B37" s="28" t="str">
        <f>IF('①基本情報'!$B$8="","",'①基本情報'!$B$8)</f>
        <v/>
      </c>
      <c r="C37" s="28"/>
      <c r="D37" s="28"/>
      <c r="E37" s="28"/>
      <c r="F37" s="28"/>
      <c r="G37" s="28"/>
      <c r="H37" s="28"/>
      <c r="I37" s="28"/>
      <c r="J37" s="28"/>
    </row>
    <row r="38" spans="1:10">
      <c r="A38" s="75">
        <v>32</v>
      </c>
      <c r="B38" s="75" t="str">
        <f>IF('①基本情報'!$B$8="","",'①基本情報'!$B$8)</f>
        <v/>
      </c>
      <c r="C38" s="75"/>
      <c r="D38" s="75"/>
      <c r="E38" s="75"/>
      <c r="F38" s="75"/>
      <c r="G38" s="75"/>
      <c r="H38" s="75"/>
      <c r="I38" s="75"/>
      <c r="J38" s="75"/>
    </row>
    <row r="39" spans="1:10">
      <c r="A39" s="28">
        <v>33</v>
      </c>
      <c r="B39" s="28" t="str">
        <f>IF('①基本情報'!$B$8="","",'①基本情報'!$B$8)</f>
        <v/>
      </c>
      <c r="C39" s="28"/>
      <c r="D39" s="28"/>
      <c r="E39" s="28"/>
      <c r="F39" s="28"/>
      <c r="G39" s="28"/>
      <c r="H39" s="28"/>
      <c r="I39" s="28"/>
      <c r="J39" s="28"/>
    </row>
    <row r="40" spans="1:10">
      <c r="A40" s="75">
        <v>34</v>
      </c>
      <c r="B40" s="75" t="str">
        <f>IF('①基本情報'!$B$8="","",'①基本情報'!$B$8)</f>
        <v/>
      </c>
      <c r="C40" s="75"/>
      <c r="D40" s="75"/>
      <c r="E40" s="75"/>
      <c r="F40" s="75"/>
      <c r="G40" s="75"/>
      <c r="H40" s="75"/>
      <c r="I40" s="75"/>
      <c r="J40" s="75"/>
    </row>
    <row r="41" spans="1:10">
      <c r="A41" s="28">
        <v>35</v>
      </c>
      <c r="B41" s="28" t="str">
        <f>IF('①基本情報'!$B$8="","",'①基本情報'!$B$8)</f>
        <v/>
      </c>
      <c r="C41" s="28"/>
      <c r="D41" s="28"/>
      <c r="E41" s="28"/>
      <c r="F41" s="28"/>
      <c r="G41" s="28"/>
      <c r="H41" s="28"/>
      <c r="I41" s="28"/>
      <c r="J41" s="28"/>
    </row>
    <row r="42" spans="1:10">
      <c r="A42" s="75">
        <v>36</v>
      </c>
      <c r="B42" s="75" t="str">
        <f>IF('①基本情報'!$B$8="","",'①基本情報'!$B$8)</f>
        <v/>
      </c>
      <c r="C42" s="75"/>
      <c r="D42" s="75"/>
      <c r="E42" s="75"/>
      <c r="F42" s="75"/>
      <c r="G42" s="75"/>
      <c r="H42" s="75"/>
      <c r="I42" s="75"/>
      <c r="J42" s="75"/>
    </row>
    <row r="43" spans="1:10">
      <c r="A43" s="28">
        <v>37</v>
      </c>
      <c r="B43" s="28" t="str">
        <f>IF('①基本情報'!$B$8="","",'①基本情報'!$B$8)</f>
        <v/>
      </c>
      <c r="C43" s="28"/>
      <c r="D43" s="28"/>
      <c r="E43" s="28"/>
      <c r="F43" s="28"/>
      <c r="G43" s="28"/>
      <c r="H43" s="28"/>
      <c r="I43" s="28"/>
      <c r="J43" s="28"/>
    </row>
    <row r="44" spans="1:10">
      <c r="A44" s="75">
        <v>38</v>
      </c>
      <c r="B44" s="75" t="str">
        <f>IF('①基本情報'!$B$8="","",'①基本情報'!$B$8)</f>
        <v/>
      </c>
      <c r="C44" s="75"/>
      <c r="D44" s="75"/>
      <c r="E44" s="75"/>
      <c r="F44" s="75"/>
      <c r="G44" s="75"/>
      <c r="H44" s="75"/>
      <c r="I44" s="75"/>
      <c r="J44" s="75"/>
    </row>
    <row r="45" spans="1:10">
      <c r="A45" s="28">
        <v>39</v>
      </c>
      <c r="B45" s="28" t="str">
        <f>IF('①基本情報'!$B$8="","",'①基本情報'!$B$8)</f>
        <v/>
      </c>
      <c r="C45" s="28"/>
      <c r="D45" s="28"/>
      <c r="E45" s="28"/>
      <c r="F45" s="28"/>
      <c r="G45" s="28"/>
      <c r="H45" s="28"/>
      <c r="I45" s="28"/>
      <c r="J45" s="28"/>
    </row>
    <row r="46" spans="1:10">
      <c r="A46" s="75">
        <v>40</v>
      </c>
      <c r="B46" s="75" t="str">
        <f>IF('①基本情報'!$B$8="","",'①基本情報'!$B$8)</f>
        <v/>
      </c>
      <c r="C46" s="75"/>
      <c r="D46" s="75"/>
      <c r="E46" s="75"/>
      <c r="F46" s="75"/>
      <c r="G46" s="75"/>
      <c r="H46" s="75"/>
      <c r="I46" s="75"/>
      <c r="J46" s="75"/>
    </row>
    <row r="47" spans="1:10">
      <c r="A47" s="28">
        <v>41</v>
      </c>
      <c r="B47" s="28" t="str">
        <f>IF('①基本情報'!$B$8="","",'①基本情報'!$B$8)</f>
        <v/>
      </c>
      <c r="C47" s="28"/>
      <c r="D47" s="28"/>
      <c r="E47" s="28"/>
      <c r="F47" s="28"/>
      <c r="G47" s="28"/>
      <c r="H47" s="28"/>
      <c r="I47" s="28"/>
      <c r="J47" s="28"/>
    </row>
    <row r="48" spans="1:10">
      <c r="A48" s="75">
        <v>42</v>
      </c>
      <c r="B48" s="75" t="str">
        <f>IF('①基本情報'!$B$8="","",'①基本情報'!$B$8)</f>
        <v/>
      </c>
      <c r="C48" s="75"/>
      <c r="D48" s="75"/>
      <c r="E48" s="75"/>
      <c r="F48" s="75"/>
      <c r="G48" s="75"/>
      <c r="H48" s="75"/>
      <c r="I48" s="75"/>
      <c r="J48" s="75"/>
    </row>
    <row r="49" spans="1:10">
      <c r="A49" s="28">
        <v>43</v>
      </c>
      <c r="B49" s="28" t="str">
        <f>IF('①基本情報'!$B$8="","",'①基本情報'!$B$8)</f>
        <v/>
      </c>
      <c r="C49" s="28"/>
      <c r="D49" s="28"/>
      <c r="E49" s="28"/>
      <c r="F49" s="28"/>
      <c r="G49" s="28"/>
      <c r="H49" s="28"/>
      <c r="I49" s="28"/>
      <c r="J49" s="28"/>
    </row>
    <row r="50" spans="1:10">
      <c r="A50" s="75">
        <v>44</v>
      </c>
      <c r="B50" s="75" t="str">
        <f>IF('①基本情報'!$B$8="","",'①基本情報'!$B$8)</f>
        <v/>
      </c>
      <c r="C50" s="75"/>
      <c r="D50" s="75"/>
      <c r="E50" s="75"/>
      <c r="F50" s="75"/>
      <c r="G50" s="75"/>
      <c r="H50" s="75"/>
      <c r="I50" s="75"/>
      <c r="J50" s="75"/>
    </row>
    <row r="51" spans="1:10">
      <c r="A51" s="28">
        <v>45</v>
      </c>
      <c r="B51" s="28" t="str">
        <f>IF('①基本情報'!$B$8="","",'①基本情報'!$B$8)</f>
        <v/>
      </c>
      <c r="C51" s="28"/>
      <c r="D51" s="28"/>
      <c r="E51" s="28"/>
      <c r="F51" s="28"/>
      <c r="G51" s="28"/>
      <c r="H51" s="28"/>
      <c r="I51" s="28"/>
      <c r="J51" s="28"/>
    </row>
    <row r="52" spans="1:10">
      <c r="A52" s="75">
        <v>46</v>
      </c>
      <c r="B52" s="75" t="str">
        <f>IF('①基本情報'!$B$8="","",'①基本情報'!$B$8)</f>
        <v/>
      </c>
      <c r="C52" s="75"/>
      <c r="D52" s="75"/>
      <c r="E52" s="75"/>
      <c r="F52" s="75"/>
      <c r="G52" s="75"/>
      <c r="H52" s="75"/>
      <c r="I52" s="75"/>
      <c r="J52" s="75"/>
    </row>
    <row r="53" spans="1:10">
      <c r="A53" s="28">
        <v>47</v>
      </c>
      <c r="B53" s="28" t="str">
        <f>IF('①基本情報'!$B$8="","",'①基本情報'!$B$8)</f>
        <v/>
      </c>
      <c r="C53" s="28"/>
      <c r="D53" s="28"/>
      <c r="E53" s="28"/>
      <c r="F53" s="28"/>
      <c r="G53" s="28"/>
      <c r="H53" s="28"/>
      <c r="I53" s="28"/>
      <c r="J53" s="28"/>
    </row>
    <row r="54" spans="1:10">
      <c r="A54" s="75">
        <v>48</v>
      </c>
      <c r="B54" s="75" t="str">
        <f>IF('①基本情報'!$B$8="","",'①基本情報'!$B$8)</f>
        <v/>
      </c>
      <c r="C54" s="75"/>
      <c r="D54" s="75"/>
      <c r="E54" s="75"/>
      <c r="F54" s="75"/>
      <c r="G54" s="75"/>
      <c r="H54" s="75"/>
      <c r="I54" s="75"/>
      <c r="J54" s="75"/>
    </row>
    <row r="55" spans="1:10">
      <c r="A55" s="28">
        <v>49</v>
      </c>
      <c r="B55" s="28" t="str">
        <f>IF('①基本情報'!$B$8="","",'①基本情報'!$B$8)</f>
        <v/>
      </c>
      <c r="C55" s="28"/>
      <c r="D55" s="28"/>
      <c r="E55" s="28"/>
      <c r="F55" s="28"/>
      <c r="G55" s="28"/>
      <c r="H55" s="28"/>
      <c r="I55" s="28"/>
      <c r="J55" s="28"/>
    </row>
    <row r="56" spans="1:10">
      <c r="A56" s="75">
        <v>50</v>
      </c>
      <c r="B56" s="75" t="str">
        <f>IF('①基本情報'!$B$8="","",'①基本情報'!$B$8)</f>
        <v/>
      </c>
      <c r="C56" s="75"/>
      <c r="D56" s="75"/>
      <c r="E56" s="75"/>
      <c r="F56" s="75"/>
      <c r="G56" s="75"/>
      <c r="H56" s="75"/>
      <c r="I56" s="75"/>
      <c r="J56" s="75"/>
    </row>
  </sheetData>
  <mergeCells count="1">
    <mergeCell ref="B3:D3"/>
  </mergeCells>
  <phoneticPr fontId="1"/>
  <dataValidations count="1">
    <dataValidation type="list" allowBlank="1" showDropDown="0" showInputMessage="1" showErrorMessage="1" sqref="E7:E56">
      <formula1>"男,女"</formula1>
    </dataValidation>
  </dataValidations>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'【参照データ】'!$D$6</xm:f>
          </x14:formula1>
          <xm:sqref>I7:I56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0" tint="-0.5"/>
  </sheetPr>
  <dimension ref="A1:E48"/>
  <sheetViews>
    <sheetView workbookViewId="0"/>
  </sheetViews>
  <sheetFormatPr defaultRowHeight="18.75"/>
  <cols>
    <col min="2" max="3" width="21.3984375" bestFit="1" customWidth="1"/>
    <col min="4" max="4" width="43.09765625" bestFit="1" customWidth="1"/>
    <col min="5" max="5" width="11" bestFit="1" customWidth="1"/>
  </cols>
  <sheetData>
    <row r="1" spans="1:5">
      <c r="A1" t="s">
        <v>80</v>
      </c>
      <c r="B1" t="s">
        <v>15</v>
      </c>
      <c r="C1" t="s">
        <v>148</v>
      </c>
      <c r="D1" t="s">
        <v>165</v>
      </c>
      <c r="E1" t="s">
        <v>136</v>
      </c>
    </row>
    <row r="2" spans="1:5">
      <c r="A2" t="s">
        <v>82</v>
      </c>
      <c r="B2" t="s">
        <v>131</v>
      </c>
      <c r="C2" t="s">
        <v>155</v>
      </c>
      <c r="D2" t="s">
        <v>161</v>
      </c>
      <c r="E2" t="s">
        <v>76</v>
      </c>
    </row>
    <row r="3" spans="1:5">
      <c r="A3" t="s">
        <v>73</v>
      </c>
      <c r="B3" t="s">
        <v>214</v>
      </c>
      <c r="C3" t="s">
        <v>216</v>
      </c>
      <c r="D3" t="s">
        <v>162</v>
      </c>
      <c r="E3" t="s">
        <v>140</v>
      </c>
    </row>
    <row r="4" spans="1:5">
      <c r="A4" t="s">
        <v>83</v>
      </c>
      <c r="B4" t="s">
        <v>132</v>
      </c>
      <c r="C4" t="s">
        <v>156</v>
      </c>
      <c r="D4" t="s">
        <v>56</v>
      </c>
      <c r="E4" t="s">
        <v>141</v>
      </c>
    </row>
    <row r="5" spans="1:5">
      <c r="A5" t="s">
        <v>84</v>
      </c>
      <c r="B5" t="s">
        <v>133</v>
      </c>
      <c r="C5" t="s">
        <v>157</v>
      </c>
      <c r="D5" t="s">
        <v>163</v>
      </c>
      <c r="E5" t="s">
        <v>218</v>
      </c>
    </row>
    <row r="6" spans="1:5">
      <c r="A6" t="s">
        <v>85</v>
      </c>
      <c r="B6" t="s">
        <v>42</v>
      </c>
      <c r="C6" t="s">
        <v>1</v>
      </c>
      <c r="D6" t="s">
        <v>221</v>
      </c>
      <c r="E6" t="s">
        <v>145</v>
      </c>
    </row>
    <row r="7" spans="1:5">
      <c r="A7" t="s">
        <v>86</v>
      </c>
      <c r="B7" t="s">
        <v>134</v>
      </c>
      <c r="C7" t="s">
        <v>137</v>
      </c>
      <c r="E7" t="s">
        <v>119</v>
      </c>
    </row>
    <row r="8" spans="1:5">
      <c r="A8" t="s">
        <v>87</v>
      </c>
      <c r="B8" t="s">
        <v>135</v>
      </c>
      <c r="C8" t="s">
        <v>158</v>
      </c>
      <c r="E8" t="s">
        <v>144</v>
      </c>
    </row>
    <row r="9" spans="1:5">
      <c r="A9" t="s">
        <v>88</v>
      </c>
      <c r="B9" t="s">
        <v>149</v>
      </c>
      <c r="C9" t="s">
        <v>217</v>
      </c>
      <c r="E9" t="s">
        <v>146</v>
      </c>
    </row>
    <row r="10" spans="1:5">
      <c r="A10" t="s">
        <v>90</v>
      </c>
      <c r="B10" t="s">
        <v>215</v>
      </c>
      <c r="C10" t="s">
        <v>159</v>
      </c>
      <c r="E10" t="s">
        <v>147</v>
      </c>
    </row>
    <row r="11" spans="1:5">
      <c r="A11" t="s">
        <v>9</v>
      </c>
      <c r="B11" t="s">
        <v>150</v>
      </c>
      <c r="C11" t="s">
        <v>58</v>
      </c>
    </row>
    <row r="12" spans="1:5">
      <c r="A12" t="s">
        <v>67</v>
      </c>
      <c r="B12" t="s">
        <v>151</v>
      </c>
      <c r="C12" t="s">
        <v>160</v>
      </c>
    </row>
    <row r="13" spans="1:5">
      <c r="A13" t="s">
        <v>91</v>
      </c>
      <c r="B13" t="s">
        <v>152</v>
      </c>
      <c r="C13" t="s">
        <v>57</v>
      </c>
    </row>
    <row r="14" spans="1:5">
      <c r="A14" t="s">
        <v>93</v>
      </c>
      <c r="B14" t="s">
        <v>154</v>
      </c>
    </row>
    <row r="15" spans="1:5">
      <c r="A15" t="s">
        <v>92</v>
      </c>
    </row>
    <row r="16" spans="1:5">
      <c r="A16" t="s">
        <v>94</v>
      </c>
    </row>
    <row r="17" spans="1:1">
      <c r="A17" t="s">
        <v>96</v>
      </c>
    </row>
    <row r="18" spans="1:1">
      <c r="A18" t="s">
        <v>97</v>
      </c>
    </row>
    <row r="19" spans="1:1">
      <c r="A19" t="s">
        <v>98</v>
      </c>
    </row>
    <row r="20" spans="1:1">
      <c r="A20" t="s">
        <v>99</v>
      </c>
    </row>
    <row r="21" spans="1:1">
      <c r="A21" t="s">
        <v>100</v>
      </c>
    </row>
    <row r="22" spans="1:1">
      <c r="A22" t="s">
        <v>81</v>
      </c>
    </row>
    <row r="23" spans="1:1">
      <c r="A23" t="s">
        <v>101</v>
      </c>
    </row>
    <row r="24" spans="1:1">
      <c r="A24" t="s">
        <v>102</v>
      </c>
    </row>
    <row r="25" spans="1:1">
      <c r="A25" t="s">
        <v>2</v>
      </c>
    </row>
    <row r="26" spans="1:1">
      <c r="A26" t="s">
        <v>103</v>
      </c>
    </row>
    <row r="27" spans="1:1">
      <c r="A27" t="s">
        <v>104</v>
      </c>
    </row>
    <row r="28" spans="1:1">
      <c r="A28" t="s">
        <v>105</v>
      </c>
    </row>
    <row r="29" spans="1:1">
      <c r="A29" t="s">
        <v>106</v>
      </c>
    </row>
    <row r="30" spans="1:1">
      <c r="A30" t="s">
        <v>107</v>
      </c>
    </row>
    <row r="31" spans="1:1">
      <c r="A31" t="s">
        <v>108</v>
      </c>
    </row>
    <row r="32" spans="1:1">
      <c r="A32" t="s">
        <v>109</v>
      </c>
    </row>
    <row r="33" spans="1:1">
      <c r="A33" t="s">
        <v>17</v>
      </c>
    </row>
    <row r="34" spans="1:1">
      <c r="A34" t="s">
        <v>111</v>
      </c>
    </row>
    <row r="35" spans="1:1">
      <c r="A35" t="s">
        <v>112</v>
      </c>
    </row>
    <row r="36" spans="1:1">
      <c r="A36" t="s">
        <v>114</v>
      </c>
    </row>
    <row r="37" spans="1:1">
      <c r="A37" t="s">
        <v>115</v>
      </c>
    </row>
    <row r="38" spans="1:1">
      <c r="A38" t="s">
        <v>116</v>
      </c>
    </row>
    <row r="39" spans="1:1">
      <c r="A39" t="s">
        <v>117</v>
      </c>
    </row>
    <row r="40" spans="1:1">
      <c r="A40" t="s">
        <v>120</v>
      </c>
    </row>
    <row r="41" spans="1:1">
      <c r="A41" t="s">
        <v>121</v>
      </c>
    </row>
    <row r="42" spans="1:1">
      <c r="A42" t="s">
        <v>122</v>
      </c>
    </row>
    <row r="43" spans="1:1">
      <c r="A43" t="s">
        <v>123</v>
      </c>
    </row>
    <row r="44" spans="1:1">
      <c r="A44" t="s">
        <v>124</v>
      </c>
    </row>
    <row r="45" spans="1:1">
      <c r="A45" t="s">
        <v>125</v>
      </c>
    </row>
    <row r="46" spans="1:1">
      <c r="A46" t="s">
        <v>126</v>
      </c>
    </row>
    <row r="47" spans="1:1">
      <c r="A47" t="s">
        <v>128</v>
      </c>
    </row>
    <row r="48" spans="1:1">
      <c r="A48" t="s">
        <v>130</v>
      </c>
    </row>
  </sheetData>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【重要必読】入力サンプル</vt:lpstr>
      <vt:lpstr>①基本情報</vt:lpstr>
      <vt:lpstr>②一般高校中学男子名簿</vt:lpstr>
      <vt:lpstr>③一般高校中学女子名簿</vt:lpstr>
      <vt:lpstr>④小学生名簿</vt:lpstr>
      <vt:lpstr>⑤オープン名簿</vt:lpstr>
      <vt:lpstr>【参照データ】</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2026-08-14T00:10:34Z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2026-08-14T00:10:34Z</vt:filetime>
  </property>
</Properties>
</file>